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9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'Tabelle1'!$A$1:$I$79</definedName>
  </definedNames>
  <calcPr fullCalcOnLoad="1"/>
</workbook>
</file>

<file path=xl/sharedStrings.xml><?xml version="1.0" encoding="utf-8"?>
<sst xmlns="http://schemas.openxmlformats.org/spreadsheetml/2006/main" count="228" uniqueCount="139">
  <si>
    <t>Artikel-Nr.</t>
  </si>
  <si>
    <t>m²</t>
  </si>
  <si>
    <t>Stk.</t>
  </si>
  <si>
    <t>Art.-Bezeichnung</t>
  </si>
  <si>
    <t>Verkaufseinheiten</t>
  </si>
  <si>
    <t>Einheit</t>
  </si>
  <si>
    <t>m</t>
  </si>
  <si>
    <t>Firma:</t>
  </si>
  <si>
    <t>Straße:</t>
  </si>
  <si>
    <t>PLZ,Ort:</t>
  </si>
  <si>
    <t>Unterschrift:</t>
  </si>
  <si>
    <t>Kundennummer:</t>
  </si>
  <si>
    <t>Bestellmenge</t>
  </si>
  <si>
    <t>Gesamtpreis</t>
  </si>
  <si>
    <t>SUMME</t>
  </si>
  <si>
    <t>abweichende Lieferadresse:</t>
  </si>
  <si>
    <t>Ansprechpartner:</t>
  </si>
  <si>
    <t>Telefon-Nr.:</t>
  </si>
  <si>
    <t>PLZ, Ort:</t>
  </si>
  <si>
    <t>WatoRin GEB Gefälleboardsystem</t>
  </si>
  <si>
    <t>11DM0SPZ010SK02WE</t>
  </si>
  <si>
    <t>11DM0VDB0100030</t>
  </si>
  <si>
    <t>30 m² Rolle / Karton</t>
  </si>
  <si>
    <t>11DM0VDB0ABX0120</t>
  </si>
  <si>
    <t>50 m Rolle / Karton</t>
  </si>
  <si>
    <t>11DM0VDB0ABX0IE120</t>
  </si>
  <si>
    <t>10 Stk. / Karton</t>
  </si>
  <si>
    <t>11DM0VDB0ABX0AE120</t>
  </si>
  <si>
    <t>11DM0VDB0WMX0120</t>
  </si>
  <si>
    <t>1 Stk. / Karton</t>
  </si>
  <si>
    <t>10WR0SDR06200750</t>
  </si>
  <si>
    <t>10WR0SDR06201150</t>
  </si>
  <si>
    <t>10WR0SDR08200750</t>
  </si>
  <si>
    <t>Zubehör:</t>
  </si>
  <si>
    <t>10WR0SDR0FS075</t>
  </si>
  <si>
    <t>1 Stk. / Beutel</t>
  </si>
  <si>
    <t>10WR0GEK01250BP</t>
  </si>
  <si>
    <t>10WR0GEB08201000</t>
  </si>
  <si>
    <t>1 Set / Karton</t>
  </si>
  <si>
    <t>10WR0GEB0820UB01000</t>
  </si>
  <si>
    <t>10WR0GEB08201200</t>
  </si>
  <si>
    <t>10WR0GEB0820UB01200</t>
  </si>
  <si>
    <r>
      <t xml:space="preserve">WatoRin® SDR-FS 75 </t>
    </r>
    <r>
      <rPr>
        <sz val="11"/>
        <color indexed="8"/>
        <rFont val="Verdana"/>
        <family val="2"/>
      </rPr>
      <t>Flexschlauch mit innovativer glatter Innenseite</t>
    </r>
  </si>
  <si>
    <r>
      <t xml:space="preserve">WatoRin® GEB 82-UB / 1200-1400 </t>
    </r>
    <r>
      <rPr>
        <sz val="11"/>
        <color indexed="8"/>
        <rFont val="Verdana"/>
        <family val="2"/>
      </rPr>
      <t>Unterbauelement</t>
    </r>
  </si>
  <si>
    <r>
      <t xml:space="preserve">WatoRin® GEB 82 / 1200-1400 </t>
    </r>
    <r>
      <rPr>
        <sz val="11"/>
        <color indexed="8"/>
        <rFont val="Verdana"/>
        <family val="2"/>
      </rPr>
      <t xml:space="preserve">Gefälleboard inkl. Verbunddichtbahn  </t>
    </r>
  </si>
  <si>
    <r>
      <t xml:space="preserve">WatoRin® GEB 82-UB / 1000-1000 </t>
    </r>
    <r>
      <rPr>
        <sz val="11"/>
        <color indexed="8"/>
        <rFont val="Verdana"/>
        <family val="2"/>
      </rPr>
      <t>Unterbauelement</t>
    </r>
  </si>
  <si>
    <r>
      <t xml:space="preserve">WatoRin® GEB 82 / 1000-1000 </t>
    </r>
    <r>
      <rPr>
        <sz val="11"/>
        <color indexed="8"/>
        <rFont val="Verdana"/>
        <family val="2"/>
      </rPr>
      <t xml:space="preserve">Gefälleboard inkl. Verbunddichtbahn  </t>
    </r>
  </si>
  <si>
    <r>
      <t xml:space="preserve">DimaMat® AB-X/IE 120 </t>
    </r>
    <r>
      <rPr>
        <sz val="11"/>
        <color indexed="8"/>
        <rFont val="Verdana"/>
        <family val="2"/>
      </rPr>
      <t>Innenecke in FLEX-Ausführung</t>
    </r>
  </si>
  <si>
    <r>
      <t xml:space="preserve">DimaMat® AB-X 120 </t>
    </r>
    <r>
      <rPr>
        <sz val="11"/>
        <color indexed="8"/>
        <rFont val="Verdana"/>
        <family val="2"/>
      </rPr>
      <t>Abdichtungsband in FLEX-Ausführung</t>
    </r>
  </si>
  <si>
    <t>20 m² Rolle / Folie</t>
  </si>
  <si>
    <r>
      <t xml:space="preserve">DimaMat® VDB 1000 </t>
    </r>
    <r>
      <rPr>
        <sz val="11"/>
        <color indexed="8"/>
        <rFont val="Verdana"/>
        <family val="2"/>
      </rPr>
      <t>Verbunddichtbahn</t>
    </r>
  </si>
  <si>
    <t>11DM0VDB0ABX0120010</t>
  </si>
  <si>
    <r>
      <t xml:space="preserve">DimaMat® AB-X 120/10 </t>
    </r>
    <r>
      <rPr>
        <sz val="11"/>
        <color indexed="8"/>
        <rFont val="Verdana"/>
        <family val="2"/>
      </rPr>
      <t>Abdichtungsband in FLEX-Ausführung</t>
    </r>
  </si>
  <si>
    <t>10 m Rolle / Karton</t>
  </si>
  <si>
    <t>13ST0TBS0300125</t>
  </si>
  <si>
    <t>13ST0TBS0300250</t>
  </si>
  <si>
    <t>WatoRin SDR-FS Flexschlauch</t>
  </si>
  <si>
    <t>Preis auf Anfrage</t>
  </si>
  <si>
    <t>13ST0TBS0190250</t>
  </si>
  <si>
    <t>13ST0TBS0190125</t>
  </si>
  <si>
    <t>RenoHeat NRS Fußbodenheizungsnachrüstsystem</t>
  </si>
  <si>
    <r>
      <t xml:space="preserve">RenoHeat® NRS </t>
    </r>
    <r>
      <rPr>
        <sz val="11"/>
        <color indexed="8"/>
        <rFont val="Verdana"/>
        <family val="2"/>
      </rPr>
      <t xml:space="preserve">Fussbodenheizungs-Nachrüstsystem </t>
    </r>
  </si>
  <si>
    <t>0-19 m²</t>
  </si>
  <si>
    <t>20-29 m²</t>
  </si>
  <si>
    <t>30-39 m²</t>
  </si>
  <si>
    <t>40-49 m²</t>
  </si>
  <si>
    <t>50-59 m²</t>
  </si>
  <si>
    <t>60-69 m²</t>
  </si>
  <si>
    <t>70-79 m²</t>
  </si>
  <si>
    <t>80-89 m²</t>
  </si>
  <si>
    <t>90-99 m²</t>
  </si>
  <si>
    <t>100-109 m²</t>
  </si>
  <si>
    <t>110-119 m²</t>
  </si>
  <si>
    <t>120-129 m²</t>
  </si>
  <si>
    <t>130-139 m²</t>
  </si>
  <si>
    <t>140-149 m²</t>
  </si>
  <si>
    <t>150-159 m²</t>
  </si>
  <si>
    <t>160-169 m²</t>
  </si>
  <si>
    <t>170-179 m²</t>
  </si>
  <si>
    <t>180-189 m²</t>
  </si>
  <si>
    <t>190-199 m²</t>
  </si>
  <si>
    <t>über 200 m²</t>
  </si>
  <si>
    <t>13ST0NBS018</t>
  </si>
  <si>
    <t xml:space="preserve">14,76 m² (12 Platten) / Karton </t>
  </si>
  <si>
    <t>13ST0NBS0320EPS</t>
  </si>
  <si>
    <t xml:space="preserve">13,44 m² (12 Platten) / Karton </t>
  </si>
  <si>
    <t>13ST0NBS0520EPS</t>
  </si>
  <si>
    <t xml:space="preserve">6,72 m² (6 Platten) / Karton </t>
  </si>
  <si>
    <t>200 lfm. Rolle</t>
  </si>
  <si>
    <r>
      <t xml:space="preserve">SlimaTherm® HZR 16-PE/RT </t>
    </r>
    <r>
      <rPr>
        <sz val="11"/>
        <color indexed="8"/>
        <rFont val="Verdana"/>
        <family val="2"/>
      </rPr>
      <t>Heizrohr aus hochwertigem Kunststoff</t>
    </r>
  </si>
  <si>
    <t>13ST0HZR0160PE0RT</t>
  </si>
  <si>
    <t>11DM0VDB05000SK</t>
  </si>
  <si>
    <t>30 m Rolle / Karton</t>
  </si>
  <si>
    <t>11DM0VDB0ABK01000SK</t>
  </si>
  <si>
    <t>11DM0VDB0ABV01000SK</t>
  </si>
  <si>
    <t>10WR0SDR06200950</t>
  </si>
  <si>
    <t>10WR0GEK01250GPL</t>
  </si>
  <si>
    <t>10WR0GEK01250GPR</t>
  </si>
  <si>
    <r>
      <t xml:space="preserve">WatoRin® GEB 62-LV / 1000-1000 </t>
    </r>
    <r>
      <rPr>
        <sz val="11"/>
        <color indexed="8"/>
        <rFont val="Verdana"/>
        <family val="2"/>
      </rPr>
      <t xml:space="preserve">Gefälleboardsystem 2-teilig  inkl. Verbunddichtbahn  </t>
    </r>
  </si>
  <si>
    <r>
      <t xml:space="preserve">WatoRin® GEB 62-LV / 1200-1400 </t>
    </r>
    <r>
      <rPr>
        <sz val="11"/>
        <color indexed="8"/>
        <rFont val="Verdana"/>
        <family val="2"/>
      </rPr>
      <t xml:space="preserve">Gefälleboardsystem 2-teilig  inkl. Verbunddichtbahn  </t>
    </r>
  </si>
  <si>
    <t>11DM0VDB0WDK01200SK</t>
  </si>
  <si>
    <t>15 m² Rolle / Karton</t>
  </si>
  <si>
    <r>
      <t xml:space="preserve">DimaMat® AB-X/AE 120 </t>
    </r>
    <r>
      <rPr>
        <sz val="11"/>
        <rFont val="Verdana"/>
        <family val="2"/>
      </rPr>
      <t>Außenecke in FLEX-Ausführung</t>
    </r>
  </si>
  <si>
    <r>
      <t>DimaMat® VDB 500-SK</t>
    </r>
    <r>
      <rPr>
        <sz val="11"/>
        <rFont val="Verdana"/>
        <family val="2"/>
      </rPr>
      <t xml:space="preserve"> Abdichtbahn in 50 cm Breite und 30m Länge selbstklebend</t>
    </r>
  </si>
  <si>
    <r>
      <t xml:space="preserve">DimaMat® VDB-ABK 100-SK </t>
    </r>
    <r>
      <rPr>
        <sz val="11"/>
        <rFont val="Verdana"/>
        <family val="2"/>
      </rPr>
      <t xml:space="preserve">Abdichtband mit Kunststoffoberfläche in 10 cm Breite </t>
    </r>
  </si>
  <si>
    <r>
      <t xml:space="preserve">DimaMat® VDB-ABV 100-SK </t>
    </r>
    <r>
      <rPr>
        <sz val="11"/>
        <rFont val="Verdana"/>
        <family val="2"/>
      </rPr>
      <t xml:space="preserve">Abdichtband mit Vliesoberfläche in 10 cm Breite </t>
    </r>
  </si>
  <si>
    <r>
      <t xml:space="preserve">DimaMat® WM-X 120 </t>
    </r>
    <r>
      <rPr>
        <sz val="11"/>
        <rFont val="Verdana"/>
        <family val="2"/>
      </rPr>
      <t>Wandmanschette in FLEX-Ausführung und mittigem Loch</t>
    </r>
  </si>
  <si>
    <r>
      <t xml:space="preserve">WatoRin® SDR 62 / 750 </t>
    </r>
    <r>
      <rPr>
        <sz val="11"/>
        <color indexed="8"/>
        <rFont val="Verdana"/>
        <family val="2"/>
      </rPr>
      <t xml:space="preserve">Superflache Duschrinne </t>
    </r>
    <r>
      <rPr>
        <sz val="11"/>
        <color indexed="8"/>
        <rFont val="Verdana"/>
        <family val="2"/>
      </rPr>
      <t xml:space="preserve"> ab 62mm Aufbauhöhe und 30mm Sperrwasserhöhe</t>
    </r>
  </si>
  <si>
    <r>
      <t xml:space="preserve">WatoRin® SDR 62 / 950 </t>
    </r>
    <r>
      <rPr>
        <sz val="11"/>
        <color indexed="8"/>
        <rFont val="Verdana"/>
        <family val="2"/>
      </rPr>
      <t xml:space="preserve">Superflache Duschrinne </t>
    </r>
    <r>
      <rPr>
        <sz val="11"/>
        <color indexed="8"/>
        <rFont val="Verdana"/>
        <family val="2"/>
      </rPr>
      <t xml:space="preserve"> ab 62mm Aufbauhöhe und 30mm Sperrwasserhöhe</t>
    </r>
  </si>
  <si>
    <r>
      <t xml:space="preserve">WatoRin® SDR 62 / 1150 </t>
    </r>
    <r>
      <rPr>
        <sz val="11"/>
        <color indexed="8"/>
        <rFont val="Verdana"/>
        <family val="2"/>
      </rPr>
      <t xml:space="preserve">Superflache Duschrinne </t>
    </r>
    <r>
      <rPr>
        <sz val="11"/>
        <color indexed="8"/>
        <rFont val="Verdana"/>
        <family val="2"/>
      </rPr>
      <t xml:space="preserve"> ab 62mm Aufbauhöhe und 30mm Sperrwasserhöhe</t>
    </r>
  </si>
  <si>
    <r>
      <t xml:space="preserve">WatoRin® SDR 82 / 750 </t>
    </r>
    <r>
      <rPr>
        <sz val="11"/>
        <rFont val="Verdana"/>
        <family val="2"/>
      </rPr>
      <t xml:space="preserve">Super Duschrinne 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ab 82mm Aufbauhöhe und 50mm Sperrwasserhöhe</t>
    </r>
  </si>
  <si>
    <r>
      <t xml:space="preserve">DimaMat® SPZ 1 </t>
    </r>
    <r>
      <rPr>
        <sz val="11"/>
        <color indexed="8"/>
        <rFont val="Verdana"/>
        <family val="2"/>
      </rPr>
      <t>Spezial Panzer Entkopplung</t>
    </r>
    <r>
      <rPr>
        <sz val="11"/>
        <color indexed="8"/>
        <rFont val="Verdana"/>
        <family val="2"/>
      </rPr>
      <t xml:space="preserve"> - selbstklebend</t>
    </r>
  </si>
  <si>
    <r>
      <t xml:space="preserve">SlimaTherm® NBS 34 / EPS </t>
    </r>
    <r>
      <rPr>
        <sz val="11"/>
        <color indexed="8"/>
        <rFont val="Verdana"/>
        <family val="2"/>
      </rPr>
      <t xml:space="preserve"> Fußbodenheizung Nassbausystem in 34 mm Höhe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mit 11 mm Dämmung</t>
    </r>
  </si>
  <si>
    <r>
      <t xml:space="preserve">SlimaTherm® NBS 54 / EPS </t>
    </r>
    <r>
      <rPr>
        <sz val="11"/>
        <color indexed="8"/>
        <rFont val="Verdana"/>
        <family val="2"/>
      </rPr>
      <t xml:space="preserve"> Fußbodenheizung Nassbausystem in 54 mm Höhe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mit 30 mm Kombi-Dämmung</t>
    </r>
  </si>
  <si>
    <r>
      <t xml:space="preserve">SlimaTherm® TBS 19/250 </t>
    </r>
    <r>
      <rPr>
        <sz val="11"/>
        <color indexed="8"/>
        <rFont val="Verdana"/>
        <family val="2"/>
      </rPr>
      <t xml:space="preserve">Reaktionschnelles Trockenbau-Fußbodenheizungssystem in 250 mm Rohrabstand </t>
    </r>
    <r>
      <rPr>
        <sz val="11"/>
        <color indexed="8"/>
        <rFont val="Verdana"/>
        <family val="2"/>
      </rPr>
      <t>mit nur 19 mm Aufbauhöhe</t>
    </r>
  </si>
  <si>
    <r>
      <t xml:space="preserve">SlimaTherm® TBS 30/125 </t>
    </r>
    <r>
      <rPr>
        <sz val="11"/>
        <color indexed="8"/>
        <rFont val="Verdana"/>
        <family val="2"/>
      </rPr>
      <t>Reaktionschnelles Trockenbau-Fußbodenheizungssystem in 125 mm Rohrabstand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mit nur 30 mm Aufbauhöhe</t>
    </r>
  </si>
  <si>
    <r>
      <t xml:space="preserve">SlimaTherm® TBS 30/250 </t>
    </r>
    <r>
      <rPr>
        <sz val="11"/>
        <color indexed="8"/>
        <rFont val="Verdana"/>
        <family val="2"/>
      </rPr>
      <t>Reaktionschnelles Trockenbau-Fußbodenheizungssystem in 250 mm Rohrabstand</t>
    </r>
    <r>
      <rPr>
        <sz val="11"/>
        <color indexed="8"/>
        <rFont val="Verdana"/>
        <family val="2"/>
      </rPr>
      <t xml:space="preserve"> mit nur 30 mm Aufbauhöhe</t>
    </r>
  </si>
  <si>
    <r>
      <t xml:space="preserve">SlimaTherm® NBS 23 </t>
    </r>
    <r>
      <rPr>
        <sz val="11"/>
        <color indexed="8"/>
        <rFont val="Verdana"/>
        <family val="2"/>
      </rPr>
      <t xml:space="preserve"> Fußbodenheizung Nassbausystem in 23 mm Höhe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ohne Dämmung</t>
    </r>
  </si>
  <si>
    <r>
      <t xml:space="preserve">WatoRin® GEK 1250-BP </t>
    </r>
    <r>
      <rPr>
        <sz val="11"/>
        <color indexed="8"/>
        <rFont val="Verdana"/>
        <family val="2"/>
      </rPr>
      <t>Blendenprofil</t>
    </r>
  </si>
  <si>
    <r>
      <t xml:space="preserve">WatoRin® GEK 1250-GP/L </t>
    </r>
    <r>
      <rPr>
        <sz val="11"/>
        <color indexed="8"/>
        <rFont val="Verdana"/>
        <family val="2"/>
      </rPr>
      <t>Gefällekeil links</t>
    </r>
  </si>
  <si>
    <r>
      <t xml:space="preserve">WatoRin® GEK 1250-GP/R </t>
    </r>
    <r>
      <rPr>
        <sz val="11"/>
        <color indexed="8"/>
        <rFont val="Verdana"/>
        <family val="2"/>
      </rPr>
      <t>Gefällekeil rechts</t>
    </r>
  </si>
  <si>
    <t>1 Stk. / Folie</t>
  </si>
  <si>
    <t>WatoRin GEK Gefällekeil + Blendenprofil</t>
  </si>
  <si>
    <r>
      <t xml:space="preserve">SlimaTherm  </t>
    </r>
    <r>
      <rPr>
        <sz val="16"/>
        <color indexed="8"/>
        <rFont val="Verdana"/>
        <family val="2"/>
      </rPr>
      <t>Heiz- und Kühlsysteme</t>
    </r>
  </si>
  <si>
    <r>
      <t xml:space="preserve">DimaMat SPZ 1 </t>
    </r>
    <r>
      <rPr>
        <sz val="16"/>
        <color indexed="8"/>
        <rFont val="Verdana"/>
        <family val="2"/>
      </rPr>
      <t>Entkopplungssystem</t>
    </r>
  </si>
  <si>
    <r>
      <t xml:space="preserve">DimaMat VDB </t>
    </r>
    <r>
      <rPr>
        <sz val="16"/>
        <color indexed="8"/>
        <rFont val="Verdana"/>
        <family val="2"/>
      </rPr>
      <t>Abdichtungssysteme</t>
    </r>
  </si>
  <si>
    <t>BEMERKUNGEN</t>
  </si>
  <si>
    <t>Komplettpaket - Abgestimmt auf Verlegeplan</t>
  </si>
  <si>
    <r>
      <t xml:space="preserve">WatoRin </t>
    </r>
    <r>
      <rPr>
        <sz val="16"/>
        <color indexed="8"/>
        <rFont val="Verdana"/>
        <family val="2"/>
      </rPr>
      <t>Duschrinnen Systemlösungen</t>
    </r>
  </si>
  <si>
    <t xml:space="preserve">Ihr Rabatt </t>
  </si>
  <si>
    <t>Listenpreis-UVP</t>
  </si>
  <si>
    <t>Ihr EK-Preis</t>
  </si>
  <si>
    <t>NEUES Innenabdichtungssystem selbsklebend - verfügbar im Laufe des 2. Quartals</t>
  </si>
  <si>
    <r>
      <t xml:space="preserve">DimaMat® VDB-WDK 120-SK </t>
    </r>
    <r>
      <rPr>
        <sz val="11"/>
        <rFont val="Verdana"/>
        <family val="2"/>
      </rPr>
      <t>Wannendichtband mit Kunststoffoberfläche selbstklebend inkl.  vorderseitigen Butyldichtstreifen in 12 cm Breite</t>
    </r>
  </si>
  <si>
    <r>
      <t xml:space="preserve">SlimaTherm® TBS 19/125 </t>
    </r>
    <r>
      <rPr>
        <sz val="11"/>
        <color indexed="8"/>
        <rFont val="Verdana"/>
        <family val="2"/>
      </rPr>
      <t>Reaktionschnelles Trockenbau-Fußbodenheizungssystem in 125 mm Rohrabstand</t>
    </r>
    <r>
      <rPr>
        <sz val="11"/>
        <color indexed="8"/>
        <rFont val="Verdana"/>
        <family val="2"/>
      </rPr>
      <t xml:space="preserve"> mit nur 19 mm Aufbauhöhe</t>
    </r>
  </si>
  <si>
    <t>11DM0VDB0WMK01000SK</t>
  </si>
  <si>
    <t xml:space="preserve">Bestellschein INNENBEREICHE - 2021-2
</t>
  </si>
  <si>
    <t>25 Stk. / Karton</t>
  </si>
  <si>
    <r>
      <t xml:space="preserve">DimaMat® VDB-WMK 12-SK  </t>
    </r>
    <r>
      <rPr>
        <sz val="11"/>
        <rFont val="Verdana"/>
        <family val="2"/>
      </rPr>
      <t>Wandmanschette mit den Maßen 12 cm x 12 cm inkl. mittigem Loch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10mm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</si>
</sst>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 &quot;SFr.&quot;\ * #,##0_ ;_ &quot;SFr.&quot;\ * \-#,##0_ ;_ &quot;SFr.&quot;\ * &quot;-&quot;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* #,##0.00_ ;_ * \-#,##0.00_ ;_ * &quot;-&quot;??_ ;_ @_ "/>
    <numFmt numFmtId="170" formatCode="#,##0.000000"/>
    <numFmt numFmtId="171" formatCode="#,##0.0000"/>
    <numFmt numFmtId="172" formatCode="0.000000"/>
    <numFmt numFmtId="173" formatCode="0.00000"/>
    <numFmt numFmtId="174" formatCode="#,##0.00000"/>
    <numFmt numFmtId="175" formatCode="_-* #,##0.00\ [$€-1]_-;\-* #,##0.00\ [$€-1]_-;_-* &quot;-&quot;??\ [$€-1]_-"/>
    <numFmt numFmtId="176" formatCode="_-* #,##0.00\ &quot;DM&quot;_-;\-* #,##0.00\ &quot;DM&quot;_-;_-* &quot;-&quot;??\ &quot;DM&quot;_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  <numFmt numFmtId="182" formatCode="#,##0.00\ _€"/>
    <numFmt numFmtId="183" formatCode="_-* #,##0.00\ [$€-407]_-;\-* #,##0.00\ [$€-407]_-;_-* &quot;-&quot;??\ [$€-407]_-;_-@_-"/>
    <numFmt numFmtId="184" formatCode="[$-407]dddd\,\ 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sz val="16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4"/>
      <color indexed="8"/>
      <name val="Verdana"/>
      <family val="2"/>
    </font>
    <font>
      <b/>
      <sz val="10"/>
      <color indexed="8"/>
      <name val="Verdana"/>
      <family val="2"/>
    </font>
    <font>
      <b/>
      <i/>
      <sz val="12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Calibri"/>
      <family val="2"/>
    </font>
    <font>
      <b/>
      <i/>
      <sz val="2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2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Calibri"/>
      <family val="2"/>
    </font>
    <font>
      <sz val="16"/>
      <color theme="1"/>
      <name val="Verdana"/>
      <family val="2"/>
    </font>
    <font>
      <b/>
      <i/>
      <sz val="2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3" fillId="33" borderId="10" xfId="56" applyNumberFormat="1" applyFont="1" applyFill="1" applyBorder="1">
      <alignment/>
      <protection/>
    </xf>
    <xf numFmtId="0" fontId="53" fillId="0" borderId="0" xfId="0" applyFont="1" applyBorder="1" applyAlignment="1">
      <alignment/>
    </xf>
    <xf numFmtId="181" fontId="54" fillId="0" borderId="11" xfId="0" applyNumberFormat="1" applyFont="1" applyBorder="1" applyAlignment="1">
      <alignment/>
    </xf>
    <xf numFmtId="181" fontId="3" fillId="33" borderId="10" xfId="56" applyNumberFormat="1" applyFont="1" applyFill="1" applyBorder="1">
      <alignment/>
      <protection/>
    </xf>
    <xf numFmtId="0" fontId="0" fillId="0" borderId="0" xfId="0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53" fillId="0" borderId="0" xfId="0" applyNumberFormat="1" applyFont="1" applyBorder="1" applyAlignment="1">
      <alignment/>
    </xf>
    <xf numFmtId="2" fontId="3" fillId="33" borderId="10" xfId="56" applyNumberFormat="1" applyFont="1" applyFill="1" applyBorder="1">
      <alignment/>
      <protection/>
    </xf>
    <xf numFmtId="2" fontId="55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8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51" fillId="0" borderId="0" xfId="0" applyNumberFormat="1" applyFont="1" applyAlignment="1">
      <alignment/>
    </xf>
    <xf numFmtId="0" fontId="56" fillId="34" borderId="11" xfId="0" applyFont="1" applyFill="1" applyBorder="1" applyAlignment="1">
      <alignment horizontal="left"/>
    </xf>
    <xf numFmtId="0" fontId="54" fillId="34" borderId="11" xfId="0" applyFont="1" applyFill="1" applyBorder="1" applyAlignment="1">
      <alignment/>
    </xf>
    <xf numFmtId="181" fontId="54" fillId="34" borderId="11" xfId="0" applyNumberFormat="1" applyFont="1" applyFill="1" applyBorder="1" applyAlignment="1">
      <alignment/>
    </xf>
    <xf numFmtId="0" fontId="54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182" fontId="0" fillId="0" borderId="0" xfId="0" applyNumberFormat="1" applyAlignment="1">
      <alignment/>
    </xf>
    <xf numFmtId="182" fontId="53" fillId="0" borderId="0" xfId="0" applyNumberFormat="1" applyFont="1" applyBorder="1" applyAlignment="1">
      <alignment/>
    </xf>
    <xf numFmtId="182" fontId="3" fillId="33" borderId="10" xfId="56" applyNumberFormat="1" applyFont="1" applyFill="1" applyBorder="1">
      <alignment/>
      <protection/>
    </xf>
    <xf numFmtId="182" fontId="0" fillId="0" borderId="0" xfId="0" applyNumberFormat="1" applyFill="1" applyAlignment="1">
      <alignment/>
    </xf>
    <xf numFmtId="182" fontId="28" fillId="0" borderId="0" xfId="0" applyNumberFormat="1" applyFont="1" applyAlignment="1">
      <alignment/>
    </xf>
    <xf numFmtId="182" fontId="0" fillId="0" borderId="0" xfId="0" applyNumberFormat="1" applyFill="1" applyBorder="1" applyAlignment="1">
      <alignment/>
    </xf>
    <xf numFmtId="182" fontId="51" fillId="0" borderId="0" xfId="0" applyNumberFormat="1" applyFont="1" applyAlignment="1">
      <alignment/>
    </xf>
    <xf numFmtId="0" fontId="56" fillId="35" borderId="0" xfId="0" applyFont="1" applyFill="1" applyBorder="1" applyAlignment="1">
      <alignment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/>
    </xf>
    <xf numFmtId="181" fontId="54" fillId="0" borderId="0" xfId="0" applyNumberFormat="1" applyFont="1" applyBorder="1" applyAlignment="1">
      <alignment/>
    </xf>
    <xf numFmtId="182" fontId="54" fillId="0" borderId="0" xfId="0" applyNumberFormat="1" applyFont="1" applyBorder="1" applyAlignment="1">
      <alignment/>
    </xf>
    <xf numFmtId="182" fontId="54" fillId="0" borderId="12" xfId="0" applyNumberFormat="1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4" fillId="36" borderId="11" xfId="0" applyFont="1" applyFill="1" applyBorder="1" applyAlignment="1">
      <alignment/>
    </xf>
    <xf numFmtId="181" fontId="54" fillId="36" borderId="11" xfId="63" applyNumberFormat="1" applyFont="1" applyFill="1" applyBorder="1" applyAlignment="1">
      <alignment/>
    </xf>
    <xf numFmtId="181" fontId="54" fillId="36" borderId="11" xfId="0" applyNumberFormat="1" applyFont="1" applyFill="1" applyBorder="1" applyAlignment="1">
      <alignment/>
    </xf>
    <xf numFmtId="10" fontId="54" fillId="0" borderId="11" xfId="0" applyNumberFormat="1" applyFont="1" applyBorder="1" applyAlignment="1" applyProtection="1">
      <alignment/>
      <protection locked="0"/>
    </xf>
    <xf numFmtId="181" fontId="54" fillId="34" borderId="11" xfId="0" applyNumberFormat="1" applyFont="1" applyFill="1" applyBorder="1" applyAlignment="1" applyProtection="1">
      <alignment/>
      <protection locked="0"/>
    </xf>
    <xf numFmtId="0" fontId="56" fillId="36" borderId="11" xfId="0" applyFont="1" applyFill="1" applyBorder="1" applyAlignment="1" applyProtection="1">
      <alignment/>
      <protection locked="0"/>
    </xf>
    <xf numFmtId="0" fontId="56" fillId="36" borderId="12" xfId="0" applyFont="1" applyFill="1" applyBorder="1" applyAlignment="1" applyProtection="1">
      <alignment/>
      <protection locked="0"/>
    </xf>
    <xf numFmtId="181" fontId="54" fillId="0" borderId="11" xfId="0" applyNumberFormat="1" applyFont="1" applyBorder="1" applyAlignment="1" applyProtection="1">
      <alignment/>
      <protection locked="0"/>
    </xf>
    <xf numFmtId="2" fontId="54" fillId="0" borderId="11" xfId="0" applyNumberFormat="1" applyFont="1" applyBorder="1" applyAlignment="1" applyProtection="1">
      <alignment/>
      <protection locked="0"/>
    </xf>
    <xf numFmtId="2" fontId="56" fillId="0" borderId="11" xfId="0" applyNumberFormat="1" applyFont="1" applyFill="1" applyBorder="1" applyAlignment="1" applyProtection="1">
      <alignment/>
      <protection locked="0"/>
    </xf>
    <xf numFmtId="2" fontId="54" fillId="0" borderId="11" xfId="0" applyNumberFormat="1" applyFont="1" applyBorder="1" applyAlignment="1" applyProtection="1">
      <alignment/>
      <protection locked="0"/>
    </xf>
    <xf numFmtId="181" fontId="54" fillId="0" borderId="0" xfId="0" applyNumberFormat="1" applyFont="1" applyBorder="1" applyAlignment="1" applyProtection="1">
      <alignment/>
      <protection locked="0"/>
    </xf>
    <xf numFmtId="10" fontId="3" fillId="33" borderId="10" xfId="56" applyNumberFormat="1" applyFont="1" applyFill="1" applyBorder="1" applyProtection="1">
      <alignment/>
      <protection locked="0"/>
    </xf>
    <xf numFmtId="10" fontId="54" fillId="0" borderId="0" xfId="0" applyNumberFormat="1" applyFont="1" applyBorder="1" applyAlignment="1" applyProtection="1">
      <alignment/>
      <protection locked="0"/>
    </xf>
    <xf numFmtId="0" fontId="57" fillId="0" borderId="14" xfId="0" applyFont="1" applyBorder="1" applyAlignment="1" applyProtection="1">
      <alignment/>
      <protection locked="0"/>
    </xf>
    <xf numFmtId="0" fontId="57" fillId="0" borderId="14" xfId="0" applyFont="1" applyBorder="1" applyAlignment="1" applyProtection="1">
      <alignment horizontal="left"/>
      <protection locked="0"/>
    </xf>
    <xf numFmtId="0" fontId="57" fillId="0" borderId="15" xfId="0" applyFont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 locked="0"/>
    </xf>
    <xf numFmtId="0" fontId="58" fillId="35" borderId="13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58" fillId="35" borderId="11" xfId="0" applyFont="1" applyFill="1" applyBorder="1" applyAlignment="1">
      <alignment/>
    </xf>
    <xf numFmtId="0" fontId="58" fillId="37" borderId="11" xfId="0" applyFont="1" applyFill="1" applyBorder="1" applyAlignment="1">
      <alignment/>
    </xf>
    <xf numFmtId="181" fontId="58" fillId="37" borderId="11" xfId="0" applyNumberFormat="1" applyFont="1" applyFill="1" applyBorder="1" applyAlignment="1">
      <alignment/>
    </xf>
    <xf numFmtId="10" fontId="58" fillId="37" borderId="11" xfId="0" applyNumberFormat="1" applyFont="1" applyFill="1" applyBorder="1" applyAlignment="1" applyProtection="1">
      <alignment/>
      <protection locked="0"/>
    </xf>
    <xf numFmtId="10" fontId="58" fillId="37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8" fillId="37" borderId="12" xfId="0" applyFont="1" applyFill="1" applyBorder="1" applyAlignment="1">
      <alignment/>
    </xf>
    <xf numFmtId="181" fontId="58" fillId="37" borderId="12" xfId="0" applyNumberFormat="1" applyFont="1" applyFill="1" applyBorder="1" applyAlignment="1">
      <alignment/>
    </xf>
    <xf numFmtId="10" fontId="58" fillId="37" borderId="12" xfId="0" applyNumberFormat="1" applyFont="1" applyFill="1" applyBorder="1" applyAlignment="1" applyProtection="1">
      <alignment/>
      <protection locked="0"/>
    </xf>
    <xf numFmtId="0" fontId="58" fillId="37" borderId="12" xfId="0" applyFont="1" applyFill="1" applyBorder="1" applyAlignment="1" applyProtection="1">
      <alignment/>
      <protection locked="0"/>
    </xf>
    <xf numFmtId="0" fontId="58" fillId="34" borderId="11" xfId="0" applyFont="1" applyFill="1" applyBorder="1" applyAlignment="1">
      <alignment horizontal="left"/>
    </xf>
    <xf numFmtId="0" fontId="60" fillId="34" borderId="11" xfId="0" applyFont="1" applyFill="1" applyBorder="1" applyAlignment="1">
      <alignment/>
    </xf>
    <xf numFmtId="181" fontId="60" fillId="34" borderId="11" xfId="0" applyNumberFormat="1" applyFont="1" applyFill="1" applyBorder="1" applyAlignment="1">
      <alignment/>
    </xf>
    <xf numFmtId="181" fontId="60" fillId="34" borderId="11" xfId="0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57" fillId="0" borderId="16" xfId="0" applyFont="1" applyBorder="1" applyAlignment="1" applyProtection="1">
      <alignment horizontal="left" wrapText="1"/>
      <protection locked="0"/>
    </xf>
    <xf numFmtId="0" fontId="53" fillId="0" borderId="16" xfId="0" applyFont="1" applyBorder="1" applyAlignment="1" applyProtection="1">
      <alignment wrapText="1"/>
      <protection locked="0"/>
    </xf>
    <xf numFmtId="0" fontId="53" fillId="0" borderId="0" xfId="0" applyFont="1" applyBorder="1" applyAlignment="1">
      <alignment wrapText="1"/>
    </xf>
    <xf numFmtId="4" fontId="3" fillId="33" borderId="10" xfId="56" applyNumberFormat="1" applyFont="1" applyFill="1" applyBorder="1" applyAlignment="1">
      <alignment wrapText="1"/>
      <protection/>
    </xf>
    <xf numFmtId="0" fontId="58" fillId="37" borderId="12" xfId="0" applyFont="1" applyFill="1" applyBorder="1" applyAlignment="1">
      <alignment wrapText="1"/>
    </xf>
    <xf numFmtId="0" fontId="58" fillId="37" borderId="11" xfId="0" applyFont="1" applyFill="1" applyBorder="1" applyAlignment="1">
      <alignment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8" fillId="35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4" fillId="34" borderId="11" xfId="0" applyFont="1" applyFill="1" applyBorder="1" applyAlignment="1">
      <alignment wrapText="1"/>
    </xf>
    <xf numFmtId="0" fontId="56" fillId="36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1" fillId="0" borderId="0" xfId="0" applyFont="1" applyAlignment="1">
      <alignment wrapText="1"/>
    </xf>
    <xf numFmtId="0" fontId="58" fillId="36" borderId="0" xfId="0" applyFont="1" applyFill="1" applyBorder="1" applyAlignment="1">
      <alignment/>
    </xf>
    <xf numFmtId="0" fontId="58" fillId="36" borderId="11" xfId="0" applyFont="1" applyFill="1" applyBorder="1" applyAlignment="1">
      <alignment/>
    </xf>
    <xf numFmtId="0" fontId="58" fillId="35" borderId="11" xfId="0" applyFont="1" applyFill="1" applyBorder="1" applyAlignment="1">
      <alignment wrapText="1"/>
    </xf>
    <xf numFmtId="181" fontId="3" fillId="33" borderId="17" xfId="56" applyNumberFormat="1" applyFont="1" applyFill="1" applyBorder="1" applyAlignment="1">
      <alignment wrapText="1"/>
      <protection/>
    </xf>
    <xf numFmtId="0" fontId="0" fillId="0" borderId="18" xfId="0" applyBorder="1" applyAlignment="1">
      <alignment wrapText="1"/>
    </xf>
    <xf numFmtId="182" fontId="58" fillId="37" borderId="19" xfId="0" applyNumberFormat="1" applyFont="1" applyFill="1" applyBorder="1" applyAlignment="1">
      <alignment/>
    </xf>
    <xf numFmtId="182" fontId="54" fillId="0" borderId="14" xfId="0" applyNumberFormat="1" applyFont="1" applyBorder="1" applyAlignment="1">
      <alignment/>
    </xf>
    <xf numFmtId="10" fontId="58" fillId="37" borderId="14" xfId="0" applyNumberFormat="1" applyFont="1" applyFill="1" applyBorder="1" applyAlignment="1">
      <alignment/>
    </xf>
    <xf numFmtId="0" fontId="58" fillId="35" borderId="14" xfId="0" applyFont="1" applyFill="1" applyBorder="1" applyAlignment="1">
      <alignment/>
    </xf>
    <xf numFmtId="181" fontId="60" fillId="34" borderId="14" xfId="0" applyNumberFormat="1" applyFont="1" applyFill="1" applyBorder="1" applyAlignment="1">
      <alignment/>
    </xf>
    <xf numFmtId="181" fontId="54" fillId="34" borderId="14" xfId="0" applyNumberFormat="1" applyFont="1" applyFill="1" applyBorder="1" applyAlignment="1">
      <alignment/>
    </xf>
    <xf numFmtId="0" fontId="56" fillId="36" borderId="14" xfId="0" applyFont="1" applyFill="1" applyBorder="1" applyAlignment="1">
      <alignment/>
    </xf>
    <xf numFmtId="0" fontId="56" fillId="36" borderId="19" xfId="0" applyFont="1" applyFill="1" applyBorder="1" applyAlignment="1">
      <alignment/>
    </xf>
    <xf numFmtId="0" fontId="59" fillId="0" borderId="20" xfId="0" applyFont="1" applyBorder="1" applyAlignment="1">
      <alignment wrapText="1"/>
    </xf>
    <xf numFmtId="0" fontId="0" fillId="0" borderId="18" xfId="0" applyBorder="1" applyAlignment="1">
      <alignment/>
    </xf>
    <xf numFmtId="0" fontId="58" fillId="36" borderId="18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6" fillId="36" borderId="18" xfId="0" applyFont="1" applyFill="1" applyBorder="1" applyAlignment="1">
      <alignment/>
    </xf>
    <xf numFmtId="0" fontId="56" fillId="36" borderId="21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6" fillId="36" borderId="22" xfId="0" applyFont="1" applyFill="1" applyBorder="1" applyAlignment="1">
      <alignment/>
    </xf>
    <xf numFmtId="0" fontId="56" fillId="36" borderId="22" xfId="0" applyFont="1" applyFill="1" applyBorder="1" applyAlignment="1">
      <alignment wrapText="1"/>
    </xf>
    <xf numFmtId="0" fontId="54" fillId="36" borderId="22" xfId="0" applyFont="1" applyFill="1" applyBorder="1" applyAlignment="1">
      <alignment/>
    </xf>
    <xf numFmtId="181" fontId="54" fillId="36" borderId="22" xfId="0" applyNumberFormat="1" applyFont="1" applyFill="1" applyBorder="1" applyAlignment="1">
      <alignment/>
    </xf>
    <xf numFmtId="181" fontId="54" fillId="0" borderId="22" xfId="0" applyNumberFormat="1" applyFont="1" applyBorder="1" applyAlignment="1">
      <alignment/>
    </xf>
    <xf numFmtId="0" fontId="56" fillId="36" borderId="22" xfId="0" applyFont="1" applyFill="1" applyBorder="1" applyAlignment="1" applyProtection="1">
      <alignment/>
      <protection locked="0"/>
    </xf>
    <xf numFmtId="181" fontId="54" fillId="36" borderId="23" xfId="0" applyNumberFormat="1" applyFont="1" applyFill="1" applyBorder="1" applyAlignment="1">
      <alignment/>
    </xf>
    <xf numFmtId="0" fontId="0" fillId="36" borderId="18" xfId="0" applyFill="1" applyBorder="1" applyAlignment="1">
      <alignment wrapText="1"/>
    </xf>
    <xf numFmtId="0" fontId="5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 applyProtection="1">
      <alignment/>
      <protection locked="0"/>
    </xf>
    <xf numFmtId="181" fontId="4" fillId="0" borderId="11" xfId="0" applyNumberFormat="1" applyFont="1" applyFill="1" applyBorder="1" applyAlignment="1" applyProtection="1">
      <alignment/>
      <protection locked="0"/>
    </xf>
    <xf numFmtId="182" fontId="4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4" fontId="4" fillId="0" borderId="11" xfId="63" applyFont="1" applyFill="1" applyBorder="1" applyAlignment="1">
      <alignment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/>
    </xf>
    <xf numFmtId="181" fontId="54" fillId="0" borderId="11" xfId="0" applyNumberFormat="1" applyFont="1" applyFill="1" applyBorder="1" applyAlignment="1">
      <alignment/>
    </xf>
    <xf numFmtId="10" fontId="54" fillId="0" borderId="11" xfId="0" applyNumberFormat="1" applyFont="1" applyFill="1" applyBorder="1" applyAlignment="1" applyProtection="1">
      <alignment/>
      <protection locked="0"/>
    </xf>
    <xf numFmtId="181" fontId="54" fillId="0" borderId="11" xfId="0" applyNumberFormat="1" applyFont="1" applyFill="1" applyBorder="1" applyAlignment="1" applyProtection="1">
      <alignment/>
      <protection locked="0"/>
    </xf>
    <xf numFmtId="182" fontId="54" fillId="0" borderId="14" xfId="0" applyNumberFormat="1" applyFont="1" applyFill="1" applyBorder="1" applyAlignment="1">
      <alignment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6" xfId="0" applyFont="1" applyBorder="1" applyAlignment="1" applyProtection="1">
      <alignment horizontal="center" vertical="center" wrapText="1"/>
      <protection locked="0"/>
    </xf>
    <xf numFmtId="0" fontId="61" fillId="0" borderId="27" xfId="0" applyFont="1" applyBorder="1" applyAlignment="1">
      <alignment horizontal="left" vertical="top" wrapText="1"/>
    </xf>
    <xf numFmtId="0" fontId="0" fillId="37" borderId="2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1</xdr:row>
      <xdr:rowOff>66675</xdr:rowOff>
    </xdr:from>
    <xdr:to>
      <xdr:col>8</xdr:col>
      <xdr:colOff>704850</xdr:colOff>
      <xdr:row>7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25717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55"/>
  <sheetViews>
    <sheetView tabSelected="1" view="pageLayout" zoomScaleNormal="70" zoomScaleSheetLayoutView="90" workbookViewId="0" topLeftCell="A4">
      <selection activeCell="B23" sqref="B23"/>
    </sheetView>
  </sheetViews>
  <sheetFormatPr defaultColWidth="11.421875" defaultRowHeight="15"/>
  <cols>
    <col min="1" max="1" width="31.421875" style="0" customWidth="1"/>
    <col min="2" max="2" width="119.7109375" style="80" customWidth="1"/>
    <col min="3" max="3" width="44.421875" style="0" customWidth="1"/>
    <col min="4" max="4" width="21.140625" style="3" customWidth="1"/>
    <col min="5" max="5" width="11.8515625" style="3" bestFit="1" customWidth="1"/>
    <col min="6" max="6" width="14.00390625" style="7" customWidth="1"/>
    <col min="7" max="7" width="15.00390625" style="0" customWidth="1"/>
    <col min="8" max="8" width="17.140625" style="17" customWidth="1"/>
    <col min="9" max="9" width="17.00390625" style="30" customWidth="1"/>
    <col min="10" max="10" width="23.57421875" style="0" customWidth="1"/>
  </cols>
  <sheetData>
    <row r="2" spans="1:9" ht="24.75">
      <c r="A2" s="146" t="s">
        <v>136</v>
      </c>
      <c r="B2" s="146"/>
      <c r="C2" s="9"/>
      <c r="D2" s="9"/>
      <c r="E2" s="9"/>
      <c r="F2" s="9"/>
      <c r="G2" s="9"/>
      <c r="H2" s="18"/>
      <c r="I2" s="31"/>
    </row>
    <row r="3" spans="1:9" ht="18">
      <c r="A3" s="58" t="s">
        <v>11</v>
      </c>
      <c r="B3" s="81"/>
      <c r="C3" s="59" t="s">
        <v>15</v>
      </c>
      <c r="D3" s="60"/>
      <c r="E3" s="61"/>
      <c r="F3" s="61"/>
      <c r="G3" s="62"/>
      <c r="H3" s="18"/>
      <c r="I3" s="31"/>
    </row>
    <row r="4" spans="1:9" ht="18">
      <c r="A4" s="58" t="s">
        <v>7</v>
      </c>
      <c r="B4" s="143"/>
      <c r="C4" s="59" t="s">
        <v>16</v>
      </c>
      <c r="D4" s="61"/>
      <c r="E4" s="61"/>
      <c r="F4" s="61"/>
      <c r="G4" s="62"/>
      <c r="H4" s="18"/>
      <c r="I4" s="31"/>
    </row>
    <row r="5" spans="1:9" ht="18">
      <c r="A5" s="58" t="s">
        <v>8</v>
      </c>
      <c r="B5" s="144"/>
      <c r="C5" s="59" t="s">
        <v>17</v>
      </c>
      <c r="D5" s="61"/>
      <c r="E5" s="61"/>
      <c r="F5" s="61"/>
      <c r="G5" s="62"/>
      <c r="H5" s="18"/>
      <c r="I5" s="31"/>
    </row>
    <row r="6" spans="1:9" ht="18">
      <c r="A6" s="58" t="s">
        <v>9</v>
      </c>
      <c r="B6" s="145"/>
      <c r="C6" s="59" t="s">
        <v>8</v>
      </c>
      <c r="D6" s="61"/>
      <c r="E6" s="61"/>
      <c r="F6" s="61"/>
      <c r="G6" s="62"/>
      <c r="H6" s="18"/>
      <c r="I6" s="31"/>
    </row>
    <row r="7" spans="1:9" ht="18">
      <c r="A7" s="58" t="s">
        <v>10</v>
      </c>
      <c r="B7" s="82"/>
      <c r="C7" s="59" t="s">
        <v>18</v>
      </c>
      <c r="D7" s="61"/>
      <c r="E7" s="61"/>
      <c r="F7" s="61"/>
      <c r="G7" s="62"/>
      <c r="H7" s="18"/>
      <c r="I7" s="31"/>
    </row>
    <row r="8" spans="1:13" ht="18.75" thickBot="1">
      <c r="A8" s="9"/>
      <c r="B8" s="83"/>
      <c r="C8" s="9"/>
      <c r="D8" s="9"/>
      <c r="E8" s="9"/>
      <c r="F8" s="9"/>
      <c r="G8" s="9"/>
      <c r="H8" s="18"/>
      <c r="I8" s="31"/>
      <c r="M8" s="12"/>
    </row>
    <row r="9" spans="1:10" ht="15.75" thickBot="1">
      <c r="A9" s="8" t="s">
        <v>0</v>
      </c>
      <c r="B9" s="84" t="s">
        <v>3</v>
      </c>
      <c r="C9" s="8" t="s">
        <v>4</v>
      </c>
      <c r="D9" s="11" t="s">
        <v>130</v>
      </c>
      <c r="E9" s="11" t="s">
        <v>5</v>
      </c>
      <c r="F9" s="56" t="s">
        <v>129</v>
      </c>
      <c r="G9" s="8" t="s">
        <v>131</v>
      </c>
      <c r="H9" s="19" t="s">
        <v>12</v>
      </c>
      <c r="I9" s="32" t="s">
        <v>13</v>
      </c>
      <c r="J9" s="101" t="s">
        <v>126</v>
      </c>
    </row>
    <row r="10" spans="1:10" s="70" customFormat="1" ht="21">
      <c r="A10" s="71" t="s">
        <v>124</v>
      </c>
      <c r="B10" s="85"/>
      <c r="C10" s="71"/>
      <c r="D10" s="72"/>
      <c r="E10" s="72"/>
      <c r="F10" s="73"/>
      <c r="G10" s="71"/>
      <c r="H10" s="74"/>
      <c r="I10" s="103"/>
      <c r="J10" s="111"/>
    </row>
    <row r="11" spans="1:10" ht="15">
      <c r="A11" s="13" t="s">
        <v>20</v>
      </c>
      <c r="B11" s="127" t="s">
        <v>111</v>
      </c>
      <c r="C11" s="14" t="s">
        <v>49</v>
      </c>
      <c r="D11" s="139">
        <v>30.49</v>
      </c>
      <c r="E11" s="10" t="s">
        <v>1</v>
      </c>
      <c r="F11" s="47">
        <v>0</v>
      </c>
      <c r="G11" s="10">
        <f>SUM(D11*(1-F11))</f>
        <v>30.49</v>
      </c>
      <c r="H11" s="51"/>
      <c r="I11" s="104">
        <f>SUM(G11*H11)</f>
        <v>0</v>
      </c>
      <c r="J11" s="102"/>
    </row>
    <row r="12" spans="1:10" s="70" customFormat="1" ht="21">
      <c r="A12" s="66" t="s">
        <v>125</v>
      </c>
      <c r="B12" s="86"/>
      <c r="C12" s="66"/>
      <c r="D12" s="67"/>
      <c r="E12" s="67"/>
      <c r="F12" s="68"/>
      <c r="G12" s="69"/>
      <c r="H12" s="68"/>
      <c r="I12" s="105"/>
      <c r="J12" s="102"/>
    </row>
    <row r="13" spans="1:10" ht="15">
      <c r="A13" s="28" t="s">
        <v>21</v>
      </c>
      <c r="B13" s="79" t="s">
        <v>50</v>
      </c>
      <c r="C13" s="14" t="s">
        <v>22</v>
      </c>
      <c r="D13" s="10">
        <v>10.35</v>
      </c>
      <c r="E13" s="10" t="s">
        <v>1</v>
      </c>
      <c r="F13" s="47">
        <v>0</v>
      </c>
      <c r="G13" s="10">
        <f aca="true" t="shared" si="0" ref="G13:G23">SUM(D13*(1-F13))</f>
        <v>10.35</v>
      </c>
      <c r="H13" s="51"/>
      <c r="I13" s="104">
        <f>SUM(G13*H13)</f>
        <v>0</v>
      </c>
      <c r="J13" s="126"/>
    </row>
    <row r="14" spans="1:10" ht="15">
      <c r="A14" s="28" t="s">
        <v>51</v>
      </c>
      <c r="B14" s="87" t="s">
        <v>52</v>
      </c>
      <c r="C14" s="14" t="s">
        <v>53</v>
      </c>
      <c r="D14" s="10">
        <v>1.85</v>
      </c>
      <c r="E14" s="10" t="s">
        <v>6</v>
      </c>
      <c r="F14" s="47">
        <v>0</v>
      </c>
      <c r="G14" s="10">
        <f t="shared" si="0"/>
        <v>1.85</v>
      </c>
      <c r="H14" s="51"/>
      <c r="I14" s="104">
        <f>SUM(G14*H14)</f>
        <v>0</v>
      </c>
      <c r="J14" s="112"/>
    </row>
    <row r="15" spans="1:10" ht="15">
      <c r="A15" s="28" t="s">
        <v>23</v>
      </c>
      <c r="B15" s="87" t="s">
        <v>48</v>
      </c>
      <c r="C15" s="14" t="s">
        <v>24</v>
      </c>
      <c r="D15" s="10">
        <v>1.73</v>
      </c>
      <c r="E15" s="10" t="s">
        <v>6</v>
      </c>
      <c r="F15" s="47">
        <v>0</v>
      </c>
      <c r="G15" s="10">
        <f t="shared" si="0"/>
        <v>1.73</v>
      </c>
      <c r="H15" s="51"/>
      <c r="I15" s="104">
        <f>SUM(G15*H15)</f>
        <v>0</v>
      </c>
      <c r="J15" s="112"/>
    </row>
    <row r="16" spans="1:10" ht="15">
      <c r="A16" s="28" t="s">
        <v>25</v>
      </c>
      <c r="B16" s="79" t="s">
        <v>47</v>
      </c>
      <c r="C16" s="14" t="s">
        <v>26</v>
      </c>
      <c r="D16" s="10">
        <v>5.03</v>
      </c>
      <c r="E16" s="10" t="s">
        <v>2</v>
      </c>
      <c r="F16" s="47">
        <v>0</v>
      </c>
      <c r="G16" s="10">
        <f t="shared" si="0"/>
        <v>5.03</v>
      </c>
      <c r="H16" s="51"/>
      <c r="I16" s="104">
        <f>SUM(G16*H16)</f>
        <v>0</v>
      </c>
      <c r="J16" s="112"/>
    </row>
    <row r="17" spans="1:10" ht="15">
      <c r="A17" s="128" t="s">
        <v>27</v>
      </c>
      <c r="B17" s="129" t="s">
        <v>102</v>
      </c>
      <c r="C17" s="130" t="s">
        <v>26</v>
      </c>
      <c r="D17" s="131">
        <v>5.03</v>
      </c>
      <c r="E17" s="131" t="s">
        <v>2</v>
      </c>
      <c r="F17" s="132">
        <v>0</v>
      </c>
      <c r="G17" s="131">
        <f t="shared" si="0"/>
        <v>5.03</v>
      </c>
      <c r="H17" s="133"/>
      <c r="I17" s="134">
        <f>SUM(G17*H17)</f>
        <v>0</v>
      </c>
      <c r="J17" s="112"/>
    </row>
    <row r="18" spans="1:10" ht="15">
      <c r="A18" s="128" t="s">
        <v>28</v>
      </c>
      <c r="B18" s="129" t="s">
        <v>106</v>
      </c>
      <c r="C18" s="130" t="s">
        <v>26</v>
      </c>
      <c r="D18" s="131">
        <v>2.74</v>
      </c>
      <c r="E18" s="131" t="s">
        <v>2</v>
      </c>
      <c r="F18" s="132">
        <v>0</v>
      </c>
      <c r="G18" s="131">
        <f t="shared" si="0"/>
        <v>2.74</v>
      </c>
      <c r="H18" s="133"/>
      <c r="I18" s="134">
        <f aca="true" t="shared" si="1" ref="I18:I23">SUM(G18*H18)</f>
        <v>0</v>
      </c>
      <c r="J18" s="112"/>
    </row>
    <row r="19" spans="1:10" ht="15">
      <c r="A19" s="128" t="s">
        <v>91</v>
      </c>
      <c r="B19" s="129" t="s">
        <v>103</v>
      </c>
      <c r="C19" s="135" t="s">
        <v>101</v>
      </c>
      <c r="D19" s="131">
        <v>23.44</v>
      </c>
      <c r="E19" s="131" t="s">
        <v>1</v>
      </c>
      <c r="F19" s="132">
        <v>0</v>
      </c>
      <c r="G19" s="131">
        <f t="shared" si="0"/>
        <v>23.44</v>
      </c>
      <c r="H19" s="133"/>
      <c r="I19" s="134">
        <f t="shared" si="1"/>
        <v>0</v>
      </c>
      <c r="J19" s="147" t="s">
        <v>132</v>
      </c>
    </row>
    <row r="20" spans="1:10" ht="15">
      <c r="A20" s="128" t="s">
        <v>93</v>
      </c>
      <c r="B20" s="129" t="s">
        <v>104</v>
      </c>
      <c r="C20" s="130" t="s">
        <v>92</v>
      </c>
      <c r="D20" s="131">
        <v>4.31</v>
      </c>
      <c r="E20" s="131" t="s">
        <v>6</v>
      </c>
      <c r="F20" s="132">
        <v>0</v>
      </c>
      <c r="G20" s="131">
        <f t="shared" si="0"/>
        <v>4.31</v>
      </c>
      <c r="H20" s="133"/>
      <c r="I20" s="134">
        <f t="shared" si="1"/>
        <v>0</v>
      </c>
      <c r="J20" s="148"/>
    </row>
    <row r="21" spans="1:10" ht="15">
      <c r="A21" s="128" t="s">
        <v>94</v>
      </c>
      <c r="B21" s="129" t="s">
        <v>105</v>
      </c>
      <c r="C21" s="130" t="s">
        <v>92</v>
      </c>
      <c r="D21" s="131">
        <v>4.5</v>
      </c>
      <c r="E21" s="131" t="s">
        <v>6</v>
      </c>
      <c r="F21" s="132">
        <v>0</v>
      </c>
      <c r="G21" s="131">
        <f t="shared" si="0"/>
        <v>4.5</v>
      </c>
      <c r="H21" s="133"/>
      <c r="I21" s="134">
        <f t="shared" si="1"/>
        <v>0</v>
      </c>
      <c r="J21" s="148"/>
    </row>
    <row r="22" spans="1:10" ht="29.25">
      <c r="A22" s="128" t="s">
        <v>100</v>
      </c>
      <c r="B22" s="129" t="s">
        <v>133</v>
      </c>
      <c r="C22" s="128" t="s">
        <v>92</v>
      </c>
      <c r="D22" s="136">
        <v>7.25</v>
      </c>
      <c r="E22" s="128" t="s">
        <v>6</v>
      </c>
      <c r="F22" s="132">
        <v>0</v>
      </c>
      <c r="G22" s="131">
        <f t="shared" si="0"/>
        <v>7.25</v>
      </c>
      <c r="H22" s="133"/>
      <c r="I22" s="134">
        <f t="shared" si="1"/>
        <v>0</v>
      </c>
      <c r="J22" s="148"/>
    </row>
    <row r="23" spans="1:10" ht="15">
      <c r="A23" s="128" t="s">
        <v>135</v>
      </c>
      <c r="B23" s="129" t="s">
        <v>138</v>
      </c>
      <c r="C23" s="130" t="s">
        <v>137</v>
      </c>
      <c r="D23" s="136">
        <v>4.52</v>
      </c>
      <c r="E23" s="128" t="s">
        <v>2</v>
      </c>
      <c r="F23" s="132">
        <v>0</v>
      </c>
      <c r="G23" s="131">
        <f t="shared" si="0"/>
        <v>4.52</v>
      </c>
      <c r="H23" s="133"/>
      <c r="I23" s="134">
        <f t="shared" si="1"/>
        <v>0</v>
      </c>
      <c r="J23" s="149"/>
    </row>
    <row r="24" spans="1:10" ht="15">
      <c r="A24" s="128"/>
      <c r="B24" s="129"/>
      <c r="C24" s="130"/>
      <c r="D24" s="131"/>
      <c r="E24" s="131"/>
      <c r="F24" s="132"/>
      <c r="G24" s="131"/>
      <c r="H24" s="133"/>
      <c r="I24" s="134"/>
      <c r="J24" s="112"/>
    </row>
    <row r="25" spans="1:10" ht="15">
      <c r="A25" s="38"/>
      <c r="B25" s="88"/>
      <c r="C25" s="39"/>
      <c r="D25" s="40"/>
      <c r="E25" s="40"/>
      <c r="F25" s="57"/>
      <c r="G25" s="40"/>
      <c r="H25" s="55"/>
      <c r="I25" s="41"/>
      <c r="J25" s="112"/>
    </row>
    <row r="26" spans="1:13" s="99" customFormat="1" ht="19.5">
      <c r="A26" s="65" t="s">
        <v>123</v>
      </c>
      <c r="B26" s="100"/>
      <c r="C26" s="65"/>
      <c r="D26" s="65"/>
      <c r="E26" s="65"/>
      <c r="F26" s="65"/>
      <c r="G26" s="65"/>
      <c r="H26" s="65"/>
      <c r="I26" s="106"/>
      <c r="J26" s="113"/>
      <c r="K26" s="98"/>
      <c r="L26" s="98"/>
      <c r="M26" s="98"/>
    </row>
    <row r="27" spans="1:10" ht="29.25">
      <c r="A27" s="28" t="s">
        <v>59</v>
      </c>
      <c r="B27" s="127" t="s">
        <v>134</v>
      </c>
      <c r="C27" s="137" t="s">
        <v>127</v>
      </c>
      <c r="D27" s="10">
        <v>212.25</v>
      </c>
      <c r="E27" s="10" t="s">
        <v>1</v>
      </c>
      <c r="F27" s="47">
        <v>0</v>
      </c>
      <c r="G27" s="10">
        <f>SUM(D27*(1-F27))</f>
        <v>212.25</v>
      </c>
      <c r="H27" s="51"/>
      <c r="I27" s="104">
        <f>SUM(G27*H27)</f>
        <v>0</v>
      </c>
      <c r="J27" s="112"/>
    </row>
    <row r="28" spans="1:10" ht="29.25">
      <c r="A28" s="28" t="s">
        <v>58</v>
      </c>
      <c r="B28" s="127" t="s">
        <v>114</v>
      </c>
      <c r="C28" s="137" t="s">
        <v>127</v>
      </c>
      <c r="D28" s="10">
        <v>172.98</v>
      </c>
      <c r="E28" s="10" t="s">
        <v>1</v>
      </c>
      <c r="F28" s="47">
        <v>0</v>
      </c>
      <c r="G28" s="10">
        <f>SUM(D28*(1-F28))</f>
        <v>172.98</v>
      </c>
      <c r="H28" s="51"/>
      <c r="I28" s="104">
        <f>SUM(G28*H28)</f>
        <v>0</v>
      </c>
      <c r="J28" s="112"/>
    </row>
    <row r="29" spans="1:10" ht="15">
      <c r="A29" s="28"/>
      <c r="B29" s="127"/>
      <c r="C29" s="137"/>
      <c r="D29" s="10"/>
      <c r="E29" s="10"/>
      <c r="F29" s="47"/>
      <c r="G29" s="10"/>
      <c r="H29" s="51"/>
      <c r="I29" s="104"/>
      <c r="J29" s="112"/>
    </row>
    <row r="30" spans="1:10" ht="29.25">
      <c r="A30" s="28" t="s">
        <v>54</v>
      </c>
      <c r="B30" s="127" t="s">
        <v>115</v>
      </c>
      <c r="C30" s="137" t="s">
        <v>127</v>
      </c>
      <c r="D30" s="10">
        <v>188.64</v>
      </c>
      <c r="E30" s="10" t="s">
        <v>1</v>
      </c>
      <c r="F30" s="47">
        <v>0</v>
      </c>
      <c r="G30" s="10">
        <f>SUM(D30*(1-F30))</f>
        <v>188.64</v>
      </c>
      <c r="H30" s="51"/>
      <c r="I30" s="104">
        <f>SUM(G30*H30)</f>
        <v>0</v>
      </c>
      <c r="J30" s="112"/>
    </row>
    <row r="31" spans="1:10" ht="29.25">
      <c r="A31" s="28" t="s">
        <v>55</v>
      </c>
      <c r="B31" s="127" t="s">
        <v>116</v>
      </c>
      <c r="C31" s="137" t="s">
        <v>127</v>
      </c>
      <c r="D31" s="10">
        <v>153.76</v>
      </c>
      <c r="E31" s="10" t="s">
        <v>1</v>
      </c>
      <c r="F31" s="47">
        <v>0</v>
      </c>
      <c r="G31" s="10">
        <f>SUM(D31*(1-F31))</f>
        <v>153.76</v>
      </c>
      <c r="H31" s="51"/>
      <c r="I31" s="104">
        <f>SUM(G31*H31)</f>
        <v>0</v>
      </c>
      <c r="J31" s="112"/>
    </row>
    <row r="32" spans="1:10" ht="15">
      <c r="A32" s="28"/>
      <c r="B32" s="127"/>
      <c r="C32" s="15"/>
      <c r="D32" s="10"/>
      <c r="E32" s="10"/>
      <c r="F32" s="47"/>
      <c r="G32" s="10"/>
      <c r="H32" s="51"/>
      <c r="I32" s="104"/>
      <c r="J32" s="112"/>
    </row>
    <row r="33" spans="1:10" ht="15">
      <c r="A33" s="28" t="s">
        <v>82</v>
      </c>
      <c r="B33" s="127" t="s">
        <v>117</v>
      </c>
      <c r="C33" s="15" t="s">
        <v>85</v>
      </c>
      <c r="D33" s="10">
        <v>16.12</v>
      </c>
      <c r="E33" s="10" t="s">
        <v>1</v>
      </c>
      <c r="F33" s="47">
        <v>0</v>
      </c>
      <c r="G33" s="10">
        <f>SUM(D33*(1-F33))</f>
        <v>16.12</v>
      </c>
      <c r="H33" s="51"/>
      <c r="I33" s="104">
        <f>SUM(G33*H33)</f>
        <v>0</v>
      </c>
      <c r="J33" s="112"/>
    </row>
    <row r="34" spans="1:10" ht="15">
      <c r="A34" s="28" t="s">
        <v>84</v>
      </c>
      <c r="B34" s="127" t="s">
        <v>112</v>
      </c>
      <c r="C34" s="15" t="s">
        <v>83</v>
      </c>
      <c r="D34" s="10">
        <v>26.68</v>
      </c>
      <c r="E34" s="10" t="s">
        <v>1</v>
      </c>
      <c r="F34" s="47">
        <v>0</v>
      </c>
      <c r="G34" s="10">
        <f>SUM(D34*(1-F34))</f>
        <v>26.68</v>
      </c>
      <c r="H34" s="51"/>
      <c r="I34" s="104">
        <f>SUM(G34*H34)</f>
        <v>0</v>
      </c>
      <c r="J34" s="112"/>
    </row>
    <row r="35" spans="1:10" ht="29.25">
      <c r="A35" s="28" t="s">
        <v>86</v>
      </c>
      <c r="B35" s="127" t="s">
        <v>113</v>
      </c>
      <c r="C35" s="15" t="s">
        <v>87</v>
      </c>
      <c r="D35" s="10">
        <v>31.76</v>
      </c>
      <c r="E35" s="10" t="s">
        <v>1</v>
      </c>
      <c r="F35" s="47">
        <v>0</v>
      </c>
      <c r="G35" s="10">
        <f>SUM(D35*(1-F35))</f>
        <v>31.76</v>
      </c>
      <c r="H35" s="51"/>
      <c r="I35" s="104">
        <f>SUM(G35*H35)</f>
        <v>0</v>
      </c>
      <c r="J35" s="112"/>
    </row>
    <row r="36" spans="1:10" ht="15">
      <c r="A36" s="28" t="s">
        <v>90</v>
      </c>
      <c r="B36" s="79" t="s">
        <v>89</v>
      </c>
      <c r="C36" s="14" t="s">
        <v>88</v>
      </c>
      <c r="D36" s="10">
        <v>1.84</v>
      </c>
      <c r="E36" s="10" t="s">
        <v>6</v>
      </c>
      <c r="F36" s="47">
        <v>0</v>
      </c>
      <c r="G36" s="10">
        <f>SUM(D36*(1-F36))</f>
        <v>1.84</v>
      </c>
      <c r="H36" s="51"/>
      <c r="I36" s="104">
        <f>SUM(G36*H36)</f>
        <v>0</v>
      </c>
      <c r="J36" s="112"/>
    </row>
    <row r="37" spans="1:10" s="70" customFormat="1" ht="21">
      <c r="A37" s="75" t="s">
        <v>128</v>
      </c>
      <c r="B37" s="90"/>
      <c r="C37" s="76"/>
      <c r="D37" s="77"/>
      <c r="E37" s="77"/>
      <c r="F37" s="77"/>
      <c r="G37" s="77"/>
      <c r="H37" s="78"/>
      <c r="I37" s="107"/>
      <c r="J37" s="114"/>
    </row>
    <row r="38" spans="1:10" ht="15">
      <c r="A38" s="138" t="s">
        <v>30</v>
      </c>
      <c r="B38" s="127" t="s">
        <v>107</v>
      </c>
      <c r="C38" s="15" t="s">
        <v>29</v>
      </c>
      <c r="D38" s="139">
        <v>453.36</v>
      </c>
      <c r="E38" s="139" t="s">
        <v>2</v>
      </c>
      <c r="F38" s="140">
        <v>0</v>
      </c>
      <c r="G38" s="139">
        <f aca="true" t="shared" si="2" ref="G38:G48">SUM(D38*(1-F38))</f>
        <v>453.36</v>
      </c>
      <c r="H38" s="141"/>
      <c r="I38" s="142">
        <f>SUM(G38*H38)</f>
        <v>0</v>
      </c>
      <c r="J38" s="112"/>
    </row>
    <row r="39" spans="1:10" ht="15">
      <c r="A39" s="138" t="s">
        <v>95</v>
      </c>
      <c r="B39" s="127" t="s">
        <v>108</v>
      </c>
      <c r="C39" s="15" t="s">
        <v>29</v>
      </c>
      <c r="D39" s="139">
        <v>488</v>
      </c>
      <c r="E39" s="139" t="s">
        <v>2</v>
      </c>
      <c r="F39" s="140">
        <v>0</v>
      </c>
      <c r="G39" s="139">
        <f>SUM(D39*(1-F39))</f>
        <v>488</v>
      </c>
      <c r="H39" s="141"/>
      <c r="I39" s="142">
        <f>SUM(G39*H39)</f>
        <v>0</v>
      </c>
      <c r="J39" s="112"/>
    </row>
    <row r="40" spans="1:10" ht="15">
      <c r="A40" s="138" t="s">
        <v>31</v>
      </c>
      <c r="B40" s="127" t="s">
        <v>109</v>
      </c>
      <c r="C40" s="15" t="s">
        <v>29</v>
      </c>
      <c r="D40" s="131">
        <v>682.98</v>
      </c>
      <c r="E40" s="139" t="s">
        <v>2</v>
      </c>
      <c r="F40" s="140">
        <v>0</v>
      </c>
      <c r="G40" s="139">
        <f t="shared" si="2"/>
        <v>682.98</v>
      </c>
      <c r="H40" s="141"/>
      <c r="I40" s="142">
        <f>SUM(G40*H40)</f>
        <v>0</v>
      </c>
      <c r="J40" s="112"/>
    </row>
    <row r="41" spans="1:10" ht="15">
      <c r="A41" s="135" t="s">
        <v>32</v>
      </c>
      <c r="B41" s="129" t="s">
        <v>110</v>
      </c>
      <c r="C41" s="15" t="s">
        <v>29</v>
      </c>
      <c r="D41" s="16">
        <v>426.41</v>
      </c>
      <c r="E41" s="139" t="s">
        <v>2</v>
      </c>
      <c r="F41" s="140">
        <v>0</v>
      </c>
      <c r="G41" s="139">
        <f t="shared" si="2"/>
        <v>426.41</v>
      </c>
      <c r="H41" s="141"/>
      <c r="I41" s="142">
        <f>SUM(G41*H41)</f>
        <v>0</v>
      </c>
      <c r="J41" s="112"/>
    </row>
    <row r="42" spans="1:10" ht="15">
      <c r="A42" s="29" t="s">
        <v>33</v>
      </c>
      <c r="B42" s="91"/>
      <c r="C42" s="14"/>
      <c r="D42" s="16"/>
      <c r="E42" s="10"/>
      <c r="F42" s="47"/>
      <c r="G42" s="10"/>
      <c r="H42" s="51"/>
      <c r="I42" s="104"/>
      <c r="J42" s="112"/>
    </row>
    <row r="43" spans="1:10" ht="15">
      <c r="A43" s="25" t="s">
        <v>56</v>
      </c>
      <c r="B43" s="92"/>
      <c r="C43" s="26"/>
      <c r="D43" s="27"/>
      <c r="E43" s="27"/>
      <c r="F43" s="48"/>
      <c r="G43" s="27"/>
      <c r="H43" s="48"/>
      <c r="I43" s="108"/>
      <c r="J43" s="112"/>
    </row>
    <row r="44" spans="1:10" ht="15">
      <c r="A44" s="13" t="s">
        <v>34</v>
      </c>
      <c r="B44" s="79" t="s">
        <v>42</v>
      </c>
      <c r="C44" s="15" t="s">
        <v>35</v>
      </c>
      <c r="D44" s="10">
        <v>29.52</v>
      </c>
      <c r="E44" s="10" t="s">
        <v>2</v>
      </c>
      <c r="F44" s="47">
        <v>0</v>
      </c>
      <c r="G44" s="10">
        <f t="shared" si="2"/>
        <v>29.52</v>
      </c>
      <c r="H44" s="51"/>
      <c r="I44" s="104">
        <f>SUM(G44*H44)</f>
        <v>0</v>
      </c>
      <c r="J44" s="112"/>
    </row>
    <row r="45" spans="1:10" ht="15">
      <c r="A45" s="25" t="s">
        <v>122</v>
      </c>
      <c r="B45" s="92"/>
      <c r="C45" s="26"/>
      <c r="D45" s="27"/>
      <c r="E45" s="27"/>
      <c r="F45" s="48"/>
      <c r="G45" s="27"/>
      <c r="H45" s="48"/>
      <c r="I45" s="108"/>
      <c r="J45" s="112"/>
    </row>
    <row r="46" spans="1:10" ht="15">
      <c r="A46" s="13" t="s">
        <v>36</v>
      </c>
      <c r="B46" s="127" t="s">
        <v>118</v>
      </c>
      <c r="C46" s="15" t="s">
        <v>121</v>
      </c>
      <c r="D46" s="10">
        <v>29.41</v>
      </c>
      <c r="E46" s="10" t="s">
        <v>2</v>
      </c>
      <c r="F46" s="47">
        <v>0</v>
      </c>
      <c r="G46" s="10">
        <f t="shared" si="2"/>
        <v>29.41</v>
      </c>
      <c r="H46" s="51"/>
      <c r="I46" s="104">
        <f>SUM(G46*H46)</f>
        <v>0</v>
      </c>
      <c r="J46" s="112"/>
    </row>
    <row r="47" spans="1:10" ht="15">
      <c r="A47" s="13" t="s">
        <v>96</v>
      </c>
      <c r="B47" s="127" t="s">
        <v>119</v>
      </c>
      <c r="C47" s="15" t="s">
        <v>121</v>
      </c>
      <c r="D47" s="10">
        <v>29.41</v>
      </c>
      <c r="E47" s="10" t="s">
        <v>2</v>
      </c>
      <c r="F47" s="47">
        <v>0</v>
      </c>
      <c r="G47" s="10">
        <f>SUM(D47*(1-F47))</f>
        <v>29.41</v>
      </c>
      <c r="H47" s="52"/>
      <c r="I47" s="104">
        <f>SUM(G47*H47)</f>
        <v>0</v>
      </c>
      <c r="J47" s="112"/>
    </row>
    <row r="48" spans="1:10" ht="15">
      <c r="A48" s="13" t="s">
        <v>97</v>
      </c>
      <c r="B48" s="127" t="s">
        <v>120</v>
      </c>
      <c r="C48" s="15" t="s">
        <v>121</v>
      </c>
      <c r="D48" s="10">
        <v>29.41</v>
      </c>
      <c r="E48" s="10" t="s">
        <v>2</v>
      </c>
      <c r="F48" s="47">
        <v>0</v>
      </c>
      <c r="G48" s="10">
        <f t="shared" si="2"/>
        <v>29.41</v>
      </c>
      <c r="H48" s="52"/>
      <c r="I48" s="104">
        <f>SUM(G48*H48)</f>
        <v>0</v>
      </c>
      <c r="J48" s="112"/>
    </row>
    <row r="49" spans="1:10" ht="15">
      <c r="A49" s="25" t="s">
        <v>19</v>
      </c>
      <c r="B49" s="92"/>
      <c r="C49" s="26"/>
      <c r="D49" s="27"/>
      <c r="E49" s="27"/>
      <c r="F49" s="48"/>
      <c r="G49" s="27"/>
      <c r="H49" s="48"/>
      <c r="I49" s="108"/>
      <c r="J49" s="112"/>
    </row>
    <row r="50" spans="1:10" ht="15">
      <c r="A50" s="13" t="s">
        <v>37</v>
      </c>
      <c r="B50" s="79" t="s">
        <v>46</v>
      </c>
      <c r="C50" s="14" t="s">
        <v>29</v>
      </c>
      <c r="D50" s="10">
        <v>151.61</v>
      </c>
      <c r="E50" s="10" t="s">
        <v>2</v>
      </c>
      <c r="F50" s="47">
        <v>0</v>
      </c>
      <c r="G50" s="10">
        <f aca="true" t="shared" si="3" ref="G50:G55">SUM(D50*(1-F50))</f>
        <v>151.61</v>
      </c>
      <c r="H50" s="53"/>
      <c r="I50" s="104">
        <f aca="true" t="shared" si="4" ref="I50:I55">SUM(G50*H50)</f>
        <v>0</v>
      </c>
      <c r="J50" s="112"/>
    </row>
    <row r="51" spans="1:10" ht="15">
      <c r="A51" s="13" t="s">
        <v>39</v>
      </c>
      <c r="B51" s="79" t="s">
        <v>45</v>
      </c>
      <c r="C51" s="14" t="s">
        <v>29</v>
      </c>
      <c r="D51" s="10">
        <v>43.31</v>
      </c>
      <c r="E51" s="10" t="s">
        <v>2</v>
      </c>
      <c r="F51" s="47">
        <v>0</v>
      </c>
      <c r="G51" s="10">
        <f t="shared" si="3"/>
        <v>43.31</v>
      </c>
      <c r="H51" s="54"/>
      <c r="I51" s="104">
        <f t="shared" si="4"/>
        <v>0</v>
      </c>
      <c r="J51" s="112"/>
    </row>
    <row r="52" spans="1:10" ht="15">
      <c r="A52" s="13" t="s">
        <v>40</v>
      </c>
      <c r="B52" s="79" t="s">
        <v>44</v>
      </c>
      <c r="C52" s="14" t="s">
        <v>29</v>
      </c>
      <c r="D52" s="10">
        <v>175.24</v>
      </c>
      <c r="E52" s="10" t="s">
        <v>2</v>
      </c>
      <c r="F52" s="47">
        <v>0</v>
      </c>
      <c r="G52" s="10">
        <f t="shared" si="3"/>
        <v>175.24</v>
      </c>
      <c r="H52" s="52"/>
      <c r="I52" s="104">
        <f t="shared" si="4"/>
        <v>0</v>
      </c>
      <c r="J52" s="112"/>
    </row>
    <row r="53" spans="1:10" ht="15">
      <c r="A53" s="13" t="s">
        <v>41</v>
      </c>
      <c r="B53" s="79" t="s">
        <v>43</v>
      </c>
      <c r="C53" s="14" t="s">
        <v>29</v>
      </c>
      <c r="D53" s="10">
        <v>74.81</v>
      </c>
      <c r="E53" s="10" t="s">
        <v>2</v>
      </c>
      <c r="F53" s="47">
        <v>0</v>
      </c>
      <c r="G53" s="10">
        <f t="shared" si="3"/>
        <v>74.81</v>
      </c>
      <c r="H53" s="52"/>
      <c r="I53" s="104">
        <f t="shared" si="4"/>
        <v>0</v>
      </c>
      <c r="J53" s="112"/>
    </row>
    <row r="54" spans="1:10" ht="15">
      <c r="A54" s="13" t="s">
        <v>37</v>
      </c>
      <c r="B54" s="79" t="s">
        <v>98</v>
      </c>
      <c r="C54" s="14" t="s">
        <v>38</v>
      </c>
      <c r="D54" s="10">
        <v>210.68</v>
      </c>
      <c r="E54" s="10" t="s">
        <v>2</v>
      </c>
      <c r="F54" s="47">
        <v>0</v>
      </c>
      <c r="G54" s="10">
        <f t="shared" si="3"/>
        <v>210.68</v>
      </c>
      <c r="H54" s="54"/>
      <c r="I54" s="104">
        <f t="shared" si="4"/>
        <v>0</v>
      </c>
      <c r="J54" s="112"/>
    </row>
    <row r="55" spans="1:10" ht="15">
      <c r="A55" s="13" t="s">
        <v>37</v>
      </c>
      <c r="B55" s="79" t="s">
        <v>99</v>
      </c>
      <c r="C55" s="14" t="s">
        <v>38</v>
      </c>
      <c r="D55" s="10">
        <v>336.6</v>
      </c>
      <c r="E55" s="10" t="s">
        <v>2</v>
      </c>
      <c r="F55" s="47">
        <v>0</v>
      </c>
      <c r="G55" s="10">
        <f t="shared" si="3"/>
        <v>336.6</v>
      </c>
      <c r="H55" s="53"/>
      <c r="I55" s="104">
        <f t="shared" si="4"/>
        <v>0</v>
      </c>
      <c r="J55" s="112"/>
    </row>
    <row r="56" spans="1:37" s="65" customFormat="1" ht="19.5">
      <c r="A56" s="63" t="s">
        <v>60</v>
      </c>
      <c r="B56" s="89"/>
      <c r="C56" s="64"/>
      <c r="D56" s="64"/>
      <c r="E56" s="64"/>
      <c r="F56" s="64"/>
      <c r="G56" s="64"/>
      <c r="H56" s="64"/>
      <c r="I56" s="64"/>
      <c r="J56" s="113"/>
      <c r="K56" s="98"/>
      <c r="L56" s="98"/>
      <c r="M56" s="98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</row>
    <row r="57" spans="1:37" s="37" customFormat="1" ht="14.25">
      <c r="A57" s="43"/>
      <c r="B57" s="93" t="s">
        <v>61</v>
      </c>
      <c r="C57" s="44" t="s">
        <v>62</v>
      </c>
      <c r="D57" s="46">
        <v>3498</v>
      </c>
      <c r="E57" s="10" t="s">
        <v>1</v>
      </c>
      <c r="F57" s="43"/>
      <c r="G57" s="43"/>
      <c r="H57" s="49"/>
      <c r="I57" s="109"/>
      <c r="J57" s="115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</row>
    <row r="58" spans="1:37" s="37" customFormat="1" ht="14.25">
      <c r="A58" s="43"/>
      <c r="B58" s="93" t="s">
        <v>61</v>
      </c>
      <c r="C58" s="44" t="s">
        <v>63</v>
      </c>
      <c r="D58" s="46">
        <v>179.4</v>
      </c>
      <c r="E58" s="10" t="s">
        <v>1</v>
      </c>
      <c r="F58" s="43"/>
      <c r="G58" s="43"/>
      <c r="H58" s="49"/>
      <c r="I58" s="109"/>
      <c r="J58" s="115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</row>
    <row r="59" spans="1:37" s="37" customFormat="1" ht="14.25">
      <c r="A59" s="43"/>
      <c r="B59" s="93" t="s">
        <v>61</v>
      </c>
      <c r="C59" s="44" t="s">
        <v>64</v>
      </c>
      <c r="D59" s="46">
        <v>138.6</v>
      </c>
      <c r="E59" s="10" t="s">
        <v>1</v>
      </c>
      <c r="F59" s="43"/>
      <c r="G59" s="43"/>
      <c r="H59" s="49"/>
      <c r="I59" s="109"/>
      <c r="J59" s="115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37" s="37" customFormat="1" ht="14.25">
      <c r="A60" s="43"/>
      <c r="B60" s="93" t="s">
        <v>61</v>
      </c>
      <c r="C60" s="44" t="s">
        <v>65</v>
      </c>
      <c r="D60" s="45">
        <v>115.92</v>
      </c>
      <c r="E60" s="10" t="s">
        <v>1</v>
      </c>
      <c r="F60" s="43"/>
      <c r="G60" s="43"/>
      <c r="H60" s="49"/>
      <c r="I60" s="109"/>
      <c r="J60" s="115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</row>
    <row r="61" spans="1:37" s="37" customFormat="1" ht="14.25">
      <c r="A61" s="43"/>
      <c r="B61" s="93" t="s">
        <v>61</v>
      </c>
      <c r="C61" s="44" t="s">
        <v>66</v>
      </c>
      <c r="D61" s="46">
        <v>106.92</v>
      </c>
      <c r="E61" s="10" t="s">
        <v>1</v>
      </c>
      <c r="F61" s="43"/>
      <c r="G61" s="43"/>
      <c r="H61" s="49"/>
      <c r="I61" s="109"/>
      <c r="J61" s="115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</row>
    <row r="62" spans="1:37" s="37" customFormat="1" ht="14.25">
      <c r="A62" s="43"/>
      <c r="B62" s="93" t="s">
        <v>61</v>
      </c>
      <c r="C62" s="44" t="s">
        <v>67</v>
      </c>
      <c r="D62" s="46">
        <v>96.36</v>
      </c>
      <c r="E62" s="10" t="s">
        <v>1</v>
      </c>
      <c r="F62" s="43"/>
      <c r="G62" s="43"/>
      <c r="H62" s="49"/>
      <c r="I62" s="109"/>
      <c r="J62" s="115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</row>
    <row r="63" spans="1:37" s="37" customFormat="1" ht="14.25">
      <c r="A63" s="43"/>
      <c r="B63" s="93" t="s">
        <v>61</v>
      </c>
      <c r="C63" s="44" t="s">
        <v>68</v>
      </c>
      <c r="D63" s="46">
        <v>88.44</v>
      </c>
      <c r="E63" s="10" t="s">
        <v>1</v>
      </c>
      <c r="F63" s="43"/>
      <c r="G63" s="43"/>
      <c r="H63" s="49"/>
      <c r="I63" s="109"/>
      <c r="J63" s="115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</row>
    <row r="64" spans="1:37" s="37" customFormat="1" ht="14.25">
      <c r="A64" s="43"/>
      <c r="B64" s="93" t="s">
        <v>61</v>
      </c>
      <c r="C64" s="44" t="s">
        <v>69</v>
      </c>
      <c r="D64" s="46">
        <v>84.48</v>
      </c>
      <c r="E64" s="10" t="s">
        <v>1</v>
      </c>
      <c r="F64" s="43"/>
      <c r="G64" s="43"/>
      <c r="H64" s="49"/>
      <c r="I64" s="109"/>
      <c r="J64" s="115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</row>
    <row r="65" spans="1:37" s="37" customFormat="1" ht="14.25">
      <c r="A65" s="43"/>
      <c r="B65" s="93" t="s">
        <v>61</v>
      </c>
      <c r="C65" s="44" t="s">
        <v>70</v>
      </c>
      <c r="D65" s="46">
        <v>80.52</v>
      </c>
      <c r="E65" s="10" t="s">
        <v>1</v>
      </c>
      <c r="F65" s="43"/>
      <c r="G65" s="43"/>
      <c r="H65" s="49"/>
      <c r="I65" s="109"/>
      <c r="J65" s="115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</row>
    <row r="66" spans="1:37" s="37" customFormat="1" ht="14.25">
      <c r="A66" s="43"/>
      <c r="B66" s="93" t="s">
        <v>61</v>
      </c>
      <c r="C66" s="44" t="s">
        <v>71</v>
      </c>
      <c r="D66" s="46">
        <v>76.56</v>
      </c>
      <c r="E66" s="10" t="s">
        <v>1</v>
      </c>
      <c r="F66" s="43"/>
      <c r="G66" s="43"/>
      <c r="H66" s="50"/>
      <c r="I66" s="110"/>
      <c r="J66" s="115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</row>
    <row r="67" spans="1:37" s="37" customFormat="1" ht="14.25">
      <c r="A67" s="43"/>
      <c r="B67" s="93" t="s">
        <v>61</v>
      </c>
      <c r="C67" s="44" t="s">
        <v>72</v>
      </c>
      <c r="D67" s="46">
        <v>73.92</v>
      </c>
      <c r="E67" s="10" t="s">
        <v>1</v>
      </c>
      <c r="F67" s="43"/>
      <c r="G67" s="43"/>
      <c r="H67" s="50"/>
      <c r="I67" s="110"/>
      <c r="J67" s="115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</row>
    <row r="68" spans="1:37" s="37" customFormat="1" ht="14.25">
      <c r="A68" s="43"/>
      <c r="B68" s="93" t="s">
        <v>61</v>
      </c>
      <c r="C68" s="44" t="s">
        <v>73</v>
      </c>
      <c r="D68" s="46">
        <v>72.6</v>
      </c>
      <c r="E68" s="10" t="s">
        <v>1</v>
      </c>
      <c r="F68" s="43"/>
      <c r="G68" s="43"/>
      <c r="H68" s="50"/>
      <c r="I68" s="110"/>
      <c r="J68" s="115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</row>
    <row r="69" spans="1:37" s="37" customFormat="1" ht="14.25">
      <c r="A69" s="43"/>
      <c r="B69" s="93" t="s">
        <v>61</v>
      </c>
      <c r="C69" s="44" t="s">
        <v>74</v>
      </c>
      <c r="D69" s="46">
        <v>71.28</v>
      </c>
      <c r="E69" s="10" t="s">
        <v>1</v>
      </c>
      <c r="F69" s="43"/>
      <c r="G69" s="43"/>
      <c r="H69" s="50"/>
      <c r="I69" s="110"/>
      <c r="J69" s="115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</row>
    <row r="70" spans="1:37" s="37" customFormat="1" ht="14.25">
      <c r="A70" s="43"/>
      <c r="B70" s="93" t="s">
        <v>61</v>
      </c>
      <c r="C70" s="44" t="s">
        <v>75</v>
      </c>
      <c r="D70" s="46">
        <v>69.96</v>
      </c>
      <c r="E70" s="10" t="s">
        <v>1</v>
      </c>
      <c r="F70" s="43"/>
      <c r="G70" s="43"/>
      <c r="H70" s="50"/>
      <c r="I70" s="110"/>
      <c r="J70" s="115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</row>
    <row r="71" spans="1:37" s="37" customFormat="1" ht="14.25">
      <c r="A71" s="43"/>
      <c r="B71" s="93" t="s">
        <v>61</v>
      </c>
      <c r="C71" s="44" t="s">
        <v>76</v>
      </c>
      <c r="D71" s="46">
        <v>68.64</v>
      </c>
      <c r="E71" s="10" t="s">
        <v>1</v>
      </c>
      <c r="F71" s="43"/>
      <c r="G71" s="43"/>
      <c r="H71" s="50"/>
      <c r="I71" s="110"/>
      <c r="J71" s="11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</row>
    <row r="72" spans="1:37" s="37" customFormat="1" ht="14.25">
      <c r="A72" s="43"/>
      <c r="B72" s="93" t="s">
        <v>61</v>
      </c>
      <c r="C72" s="44" t="s">
        <v>77</v>
      </c>
      <c r="D72" s="46">
        <v>67.32</v>
      </c>
      <c r="E72" s="10" t="s">
        <v>1</v>
      </c>
      <c r="F72" s="43"/>
      <c r="G72" s="43"/>
      <c r="H72" s="50"/>
      <c r="I72" s="110"/>
      <c r="J72" s="115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</row>
    <row r="73" spans="1:37" s="37" customFormat="1" ht="14.25">
      <c r="A73" s="43"/>
      <c r="B73" s="93" t="s">
        <v>61</v>
      </c>
      <c r="C73" s="44" t="s">
        <v>78</v>
      </c>
      <c r="D73" s="46">
        <v>66</v>
      </c>
      <c r="E73" s="10" t="s">
        <v>1</v>
      </c>
      <c r="F73" s="43"/>
      <c r="G73" s="43"/>
      <c r="H73" s="50"/>
      <c r="I73" s="110"/>
      <c r="J73" s="115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</row>
    <row r="74" spans="1:37" s="37" customFormat="1" ht="14.25">
      <c r="A74" s="43"/>
      <c r="B74" s="93" t="s">
        <v>61</v>
      </c>
      <c r="C74" s="44" t="s">
        <v>79</v>
      </c>
      <c r="D74" s="46">
        <v>64.68</v>
      </c>
      <c r="E74" s="10" t="s">
        <v>1</v>
      </c>
      <c r="F74" s="43"/>
      <c r="G74" s="43"/>
      <c r="H74" s="50"/>
      <c r="I74" s="110"/>
      <c r="J74" s="115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</row>
    <row r="75" spans="1:37" s="37" customFormat="1" ht="14.25">
      <c r="A75" s="43"/>
      <c r="B75" s="93" t="s">
        <v>61</v>
      </c>
      <c r="C75" s="44" t="s">
        <v>80</v>
      </c>
      <c r="D75" s="46">
        <v>63.36</v>
      </c>
      <c r="E75" s="10" t="s">
        <v>1</v>
      </c>
      <c r="F75" s="43"/>
      <c r="G75" s="43"/>
      <c r="H75" s="50"/>
      <c r="I75" s="110"/>
      <c r="J75" s="115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</row>
    <row r="76" spans="1:37" s="37" customFormat="1" ht="15" thickBot="1">
      <c r="A76" s="119"/>
      <c r="B76" s="120" t="s">
        <v>61</v>
      </c>
      <c r="C76" s="121" t="s">
        <v>81</v>
      </c>
      <c r="D76" s="122" t="s">
        <v>57</v>
      </c>
      <c r="E76" s="123"/>
      <c r="F76" s="119"/>
      <c r="G76" s="119"/>
      <c r="H76" s="124"/>
      <c r="I76" s="125"/>
      <c r="J76" s="116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</row>
    <row r="77" spans="4:37" ht="15">
      <c r="D77"/>
      <c r="E77"/>
      <c r="F77"/>
      <c r="H77" s="20" t="s">
        <v>14</v>
      </c>
      <c r="I77" s="42">
        <f>SUM(I10:I76)</f>
        <v>0</v>
      </c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</row>
    <row r="78" spans="4:6" ht="15">
      <c r="D78"/>
      <c r="E78"/>
      <c r="F78"/>
    </row>
    <row r="79" spans="4:6" ht="15">
      <c r="D79"/>
      <c r="E79"/>
      <c r="F79"/>
    </row>
    <row r="80" spans="4:6" ht="15">
      <c r="D80"/>
      <c r="E80"/>
      <c r="F80"/>
    </row>
    <row r="81" spans="4:6" ht="15">
      <c r="D81"/>
      <c r="E81"/>
      <c r="F81"/>
    </row>
    <row r="82" spans="4:6" ht="15">
      <c r="D82"/>
      <c r="E82"/>
      <c r="F82"/>
    </row>
    <row r="83" spans="4:6" ht="15">
      <c r="D83"/>
      <c r="E83"/>
      <c r="F83"/>
    </row>
    <row r="84" spans="4:6" ht="15">
      <c r="D84"/>
      <c r="E84"/>
      <c r="F84"/>
    </row>
    <row r="85" spans="4:6" ht="15">
      <c r="D85"/>
      <c r="E85"/>
      <c r="F85"/>
    </row>
    <row r="86" spans="4:6" ht="15">
      <c r="D86"/>
      <c r="E86"/>
      <c r="F86"/>
    </row>
    <row r="87" spans="4:6" ht="15">
      <c r="D87"/>
      <c r="E87"/>
      <c r="F87"/>
    </row>
    <row r="88" spans="4:6" ht="15">
      <c r="D88"/>
      <c r="E88"/>
      <c r="F88"/>
    </row>
    <row r="89" spans="4:6" ht="15">
      <c r="D89"/>
      <c r="E89"/>
      <c r="F89"/>
    </row>
    <row r="90" spans="4:6" ht="15">
      <c r="D90"/>
      <c r="E90"/>
      <c r="F90"/>
    </row>
    <row r="91" spans="4:6" ht="15">
      <c r="D91"/>
      <c r="E91"/>
      <c r="F91"/>
    </row>
    <row r="92" spans="4:6" ht="15">
      <c r="D92"/>
      <c r="E92"/>
      <c r="F92"/>
    </row>
    <row r="93" spans="4:6" ht="15">
      <c r="D93"/>
      <c r="E93"/>
      <c r="F93"/>
    </row>
    <row r="94" spans="4:6" ht="15">
      <c r="D94"/>
      <c r="E94"/>
      <c r="F94"/>
    </row>
    <row r="95" spans="4:6" ht="15">
      <c r="D95"/>
      <c r="E95"/>
      <c r="F95"/>
    </row>
    <row r="96" spans="4:6" ht="15">
      <c r="D96"/>
      <c r="E96"/>
      <c r="F96"/>
    </row>
    <row r="97" spans="4:6" ht="15">
      <c r="D97"/>
      <c r="E97"/>
      <c r="F97"/>
    </row>
    <row r="98" spans="4:6" ht="15">
      <c r="D98"/>
      <c r="E98"/>
      <c r="F98"/>
    </row>
    <row r="99" spans="2:9" s="6" customFormat="1" ht="15">
      <c r="B99" s="94"/>
      <c r="H99" s="21"/>
      <c r="I99" s="33"/>
    </row>
    <row r="100" spans="4:6" ht="15">
      <c r="D100"/>
      <c r="E100"/>
      <c r="F100"/>
    </row>
    <row r="101" spans="4:6" ht="15">
      <c r="D101"/>
      <c r="E101"/>
      <c r="F101"/>
    </row>
    <row r="102" spans="4:6" ht="15">
      <c r="D102"/>
      <c r="E102"/>
      <c r="F102"/>
    </row>
    <row r="103" spans="4:6" ht="15">
      <c r="D103"/>
      <c r="E103"/>
      <c r="F103"/>
    </row>
    <row r="104" spans="2:9" s="6" customFormat="1" ht="15">
      <c r="B104" s="94"/>
      <c r="H104" s="21"/>
      <c r="I104" s="33"/>
    </row>
    <row r="105" spans="2:9" s="4" customFormat="1" ht="15">
      <c r="B105" s="95"/>
      <c r="H105" s="22"/>
      <c r="I105" s="34"/>
    </row>
    <row r="106" spans="2:9" s="4" customFormat="1" ht="15">
      <c r="B106" s="95"/>
      <c r="H106" s="22"/>
      <c r="I106" s="34"/>
    </row>
    <row r="107" spans="2:9" s="4" customFormat="1" ht="15">
      <c r="B107" s="95"/>
      <c r="H107" s="22"/>
      <c r="I107" s="34"/>
    </row>
    <row r="108" spans="2:9" s="4" customFormat="1" ht="15">
      <c r="B108" s="95"/>
      <c r="H108" s="22"/>
      <c r="I108" s="34"/>
    </row>
    <row r="109" spans="2:9" s="4" customFormat="1" ht="15">
      <c r="B109" s="95"/>
      <c r="H109" s="22"/>
      <c r="I109" s="34"/>
    </row>
    <row r="110" spans="2:9" s="2" customFormat="1" ht="15">
      <c r="B110" s="96"/>
      <c r="H110" s="23"/>
      <c r="I110" s="35"/>
    </row>
    <row r="111" spans="4:6" ht="15">
      <c r="D111"/>
      <c r="E111"/>
      <c r="F111"/>
    </row>
    <row r="112" spans="4:6" ht="15">
      <c r="D112"/>
      <c r="E112"/>
      <c r="F112"/>
    </row>
    <row r="113" spans="2:9" s="5" customFormat="1" ht="15">
      <c r="B113" s="97"/>
      <c r="H113" s="24"/>
      <c r="I113" s="36"/>
    </row>
    <row r="114" spans="4:6" ht="15">
      <c r="D114"/>
      <c r="E114"/>
      <c r="F114"/>
    </row>
    <row r="115" spans="2:9" s="5" customFormat="1" ht="15">
      <c r="B115" s="97"/>
      <c r="H115" s="24"/>
      <c r="I115" s="36"/>
    </row>
    <row r="116" spans="4:6" ht="15">
      <c r="D116"/>
      <c r="E116"/>
      <c r="F116"/>
    </row>
    <row r="117" spans="4:6" ht="15">
      <c r="D117"/>
      <c r="E117"/>
      <c r="F117"/>
    </row>
    <row r="118" spans="4:6" ht="15">
      <c r="D118"/>
      <c r="E118"/>
      <c r="F118"/>
    </row>
    <row r="119" spans="4:6" ht="15">
      <c r="D119"/>
      <c r="E119"/>
      <c r="F119"/>
    </row>
    <row r="120" spans="4:6" ht="15">
      <c r="D120"/>
      <c r="E120"/>
      <c r="F120"/>
    </row>
    <row r="121" spans="4:6" ht="15">
      <c r="D121"/>
      <c r="E121"/>
      <c r="F121"/>
    </row>
    <row r="122" spans="4:6" ht="15">
      <c r="D122"/>
      <c r="E122"/>
      <c r="F122"/>
    </row>
    <row r="123" spans="4:6" ht="15">
      <c r="D123"/>
      <c r="E123"/>
      <c r="F123"/>
    </row>
    <row r="124" spans="4:6" ht="15">
      <c r="D124"/>
      <c r="E124"/>
      <c r="F124"/>
    </row>
    <row r="125" spans="4:6" ht="15">
      <c r="D125"/>
      <c r="E125"/>
      <c r="F125"/>
    </row>
    <row r="126" spans="4:6" ht="15">
      <c r="D126"/>
      <c r="E126"/>
      <c r="F126"/>
    </row>
    <row r="127" spans="4:6" ht="15">
      <c r="D127"/>
      <c r="E127"/>
      <c r="F127"/>
    </row>
    <row r="128" spans="4:6" ht="15">
      <c r="D128"/>
      <c r="E128"/>
      <c r="F128"/>
    </row>
    <row r="129" spans="4:6" ht="15">
      <c r="D129"/>
      <c r="E129"/>
      <c r="F129"/>
    </row>
    <row r="130" spans="4:6" ht="15">
      <c r="D130"/>
      <c r="E130"/>
      <c r="F130"/>
    </row>
    <row r="131" spans="4:6" ht="15">
      <c r="D131"/>
      <c r="E131"/>
      <c r="F131"/>
    </row>
    <row r="132" spans="4:6" ht="15">
      <c r="D132"/>
      <c r="E132"/>
      <c r="F132"/>
    </row>
    <row r="133" spans="4:6" ht="15">
      <c r="D133"/>
      <c r="E133"/>
      <c r="F133"/>
    </row>
    <row r="134" spans="4:6" ht="15">
      <c r="D134"/>
      <c r="E134"/>
      <c r="F134"/>
    </row>
    <row r="135" spans="4:6" ht="15">
      <c r="D135"/>
      <c r="E135"/>
      <c r="F135"/>
    </row>
    <row r="136" spans="4:6" ht="15">
      <c r="D136"/>
      <c r="E136"/>
      <c r="F136"/>
    </row>
    <row r="137" spans="4:6" ht="15">
      <c r="D137"/>
      <c r="E137"/>
      <c r="F137"/>
    </row>
    <row r="138" spans="4:6" ht="15">
      <c r="D138"/>
      <c r="E138"/>
      <c r="F138"/>
    </row>
    <row r="139" spans="4:6" ht="15">
      <c r="D139"/>
      <c r="E139"/>
      <c r="F139"/>
    </row>
    <row r="140" spans="4:6" ht="15">
      <c r="D140"/>
      <c r="E140"/>
      <c r="F140"/>
    </row>
    <row r="141" spans="4:6" ht="15">
      <c r="D141"/>
      <c r="E141"/>
      <c r="F141"/>
    </row>
    <row r="142" spans="4:6" ht="15">
      <c r="D142"/>
      <c r="E142"/>
      <c r="F142"/>
    </row>
    <row r="143" spans="4:6" ht="15">
      <c r="D143"/>
      <c r="E143"/>
      <c r="F143"/>
    </row>
    <row r="144" spans="4:6" ht="15">
      <c r="D144"/>
      <c r="E144"/>
      <c r="F144"/>
    </row>
    <row r="145" spans="4:6" ht="15">
      <c r="D145"/>
      <c r="E145"/>
      <c r="F145"/>
    </row>
    <row r="146" spans="4:6" ht="15">
      <c r="D146"/>
      <c r="E146"/>
      <c r="F146"/>
    </row>
    <row r="147" spans="4:6" ht="15">
      <c r="D147"/>
      <c r="E147"/>
      <c r="F147"/>
    </row>
    <row r="148" spans="4:6" ht="15">
      <c r="D148"/>
      <c r="E148"/>
      <c r="F148"/>
    </row>
    <row r="149" spans="4:6" ht="15">
      <c r="D149"/>
      <c r="E149"/>
      <c r="F149"/>
    </row>
    <row r="150" spans="4:6" ht="15">
      <c r="D150"/>
      <c r="E150"/>
      <c r="F150"/>
    </row>
    <row r="151" spans="4:6" ht="15">
      <c r="D151"/>
      <c r="E151"/>
      <c r="F151"/>
    </row>
    <row r="152" spans="4:6" ht="15">
      <c r="D152"/>
      <c r="E152"/>
      <c r="F152"/>
    </row>
    <row r="153" spans="4:6" ht="15">
      <c r="D153"/>
      <c r="E153"/>
      <c r="F153"/>
    </row>
    <row r="154" ht="15">
      <c r="A154" s="1"/>
    </row>
    <row r="155" ht="15">
      <c r="A155" s="1"/>
    </row>
  </sheetData>
  <sheetProtection/>
  <mergeCells count="3">
    <mergeCell ref="B4:B6"/>
    <mergeCell ref="A2:B2"/>
    <mergeCell ref="J19:J23"/>
  </mergeCells>
  <printOptions/>
  <pageMargins left="0.25" right="0.25" top="0.75" bottom="0.75" header="0.3" footer="0.3"/>
  <pageSetup fitToHeight="1" fitToWidth="1" horizontalDpi="600" verticalDpi="600" orientation="portrait" paperSize="8" scale="22" r:id="rId2"/>
  <headerFooter>
    <oddFooter>&amp;C&amp;"Verdana,Fett"&amp;16per Fax: 06257 - 99887 - 29      oder      E-Mail: info@stbs-bausysteme.de &amp;"-,Standard"&amp;11
&amp;"Verdana,Standard"STBS® Bausysteme GmbH &amp; Co.KG - Philipp-Reis-Str. 8 - 64404 Bickenbach - Telefon +49 6257 99887-0 - WWW.STBS-BAUSYSTEME.DE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Thronicke</dc:creator>
  <cp:keywords/>
  <dc:description/>
  <cp:lastModifiedBy>Sabine Geib</cp:lastModifiedBy>
  <cp:lastPrinted>2021-05-31T10:43:04Z</cp:lastPrinted>
  <dcterms:created xsi:type="dcterms:W3CDTF">2012-07-02T15:03:38Z</dcterms:created>
  <dcterms:modified xsi:type="dcterms:W3CDTF">2021-06-21T07:26:20Z</dcterms:modified>
  <cp:category/>
  <cp:version/>
  <cp:contentType/>
  <cp:contentStatus/>
</cp:coreProperties>
</file>